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uzinalk\Desktop\Отдел по социальной политике\Зебра\"/>
    </mc:Choice>
  </mc:AlternateContent>
  <bookViews>
    <workbookView xWindow="360" yWindow="440" windowWidth="12120" windowHeight="8520" firstSheet="3" activeTab="3"/>
  </bookViews>
  <sheets>
    <sheet name="нгп" sheetId="8" state="hidden" r:id="rId1"/>
    <sheet name="нтэк кгэс" sheetId="13" state="hidden" r:id="rId2"/>
    <sheet name="Cognos_Office_Connection_Cache" sheetId="17" state="veryHidden" r:id="rId3"/>
    <sheet name="нпр" sheetId="16" r:id="rId4"/>
  </sheets>
  <definedNames>
    <definedName name="_xlnm._FilterDatabase" localSheetId="3" hidden="1">нпр!$A$6:$F$81</definedName>
    <definedName name="ID" localSheetId="2" hidden="1">"ad91cd76-4570-4fd5-958f-ca17ef297d09"</definedName>
    <definedName name="ID" localSheetId="0" hidden="1">"f1df1586-684c-47d2-8ce7-ff1f4d0e43e4"</definedName>
    <definedName name="ID" localSheetId="3" hidden="1">"e14b69e0-8512-49b1-9caf-355a5e8cde1a"</definedName>
    <definedName name="ID" localSheetId="1" hidden="1">"e90121ee-40f8-4886-85e4-b649b3f479f1"</definedName>
    <definedName name="_xlnm.Print_Titles" localSheetId="3">нпр!$5:$6</definedName>
    <definedName name="_xlnm.Print_Area" localSheetId="3">нпр!$A$1:$F$103</definedName>
  </definedNames>
  <calcPr calcId="162913"/>
</workbook>
</file>

<file path=xl/calcChain.xml><?xml version="1.0" encoding="utf-8"?>
<calcChain xmlns="http://schemas.openxmlformats.org/spreadsheetml/2006/main">
  <c r="D7" i="13" l="1"/>
  <c r="D8" i="8"/>
  <c r="F8" i="8"/>
  <c r="H8" i="8"/>
  <c r="J8" i="8"/>
  <c r="G10" i="8"/>
  <c r="G12" i="8"/>
  <c r="O46" i="8"/>
  <c r="O17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</calcChain>
</file>

<file path=xl/sharedStrings.xml><?xml version="1.0" encoding="utf-8"?>
<sst xmlns="http://schemas.openxmlformats.org/spreadsheetml/2006/main" count="417" uniqueCount="232">
  <si>
    <t>№ п/п</t>
  </si>
  <si>
    <t>дизельное топливо зимнее (- 35)</t>
  </si>
  <si>
    <t>дизельное топливо арктическое</t>
  </si>
  <si>
    <t>дизельное топливо летнее</t>
  </si>
  <si>
    <t>топливо самолетное</t>
  </si>
  <si>
    <t>бензин А-80</t>
  </si>
  <si>
    <t>бензин АИ-92</t>
  </si>
  <si>
    <t>бензин АИ-96</t>
  </si>
  <si>
    <t>мазут М-100</t>
  </si>
  <si>
    <t>* Справочно:</t>
  </si>
  <si>
    <t>плановая цена реализации сформирована по схеме</t>
  </si>
  <si>
    <t>итого:</t>
  </si>
  <si>
    <t>бензин АИ-95</t>
  </si>
  <si>
    <t>цена реализации</t>
  </si>
  <si>
    <t>номенклатура</t>
  </si>
  <si>
    <t>в руб. без ндс</t>
  </si>
  <si>
    <t>В течение года при изменении закупочной цены возможна корректировка цен реализации</t>
  </si>
  <si>
    <t>масла и смазки:</t>
  </si>
  <si>
    <t>ед. изм.</t>
  </si>
  <si>
    <t>тн</t>
  </si>
  <si>
    <t>I кв.</t>
  </si>
  <si>
    <t>II кв.</t>
  </si>
  <si>
    <t>III кв.</t>
  </si>
  <si>
    <t>IV кв.</t>
  </si>
  <si>
    <t>цена</t>
  </si>
  <si>
    <t>потребность нгп</t>
  </si>
  <si>
    <t>кг</t>
  </si>
  <si>
    <t>код ЕНС</t>
  </si>
  <si>
    <t>наименование товара</t>
  </si>
  <si>
    <t>ЕИ</t>
  </si>
  <si>
    <t>вид поставки</t>
  </si>
  <si>
    <t>налив</t>
  </si>
  <si>
    <t>тара</t>
  </si>
  <si>
    <t>Масло для дизелей М-10Г2к</t>
  </si>
  <si>
    <t>Масло для дизелей М-8Г2к</t>
  </si>
  <si>
    <t>Масло индустриальное ИГП-18</t>
  </si>
  <si>
    <t>Масло турбинное Тп-22С</t>
  </si>
  <si>
    <t>Масло компрессорное Кп-8С</t>
  </si>
  <si>
    <t>Масло гидравлическое "А"</t>
  </si>
  <si>
    <t>Масло индустриальное ИГП-91</t>
  </si>
  <si>
    <t>Смазка ЦИАТИМ-201</t>
  </si>
  <si>
    <t>Смазка Циатим 221</t>
  </si>
  <si>
    <t>потребность нтэк</t>
  </si>
  <si>
    <t>дизельное топливо зимнее (- 45)</t>
  </si>
  <si>
    <t>Нефтебитум</t>
  </si>
  <si>
    <t>Цена реализации = цена закупа + 1 % рентабельности</t>
  </si>
  <si>
    <t>Базой для определения цены закупа темных нефтепродуктов является средневзвешенная закупочная цена 2009 года, светлых - закупочная цена на 05.10.2009</t>
  </si>
  <si>
    <t>Масло гидравлическое ВМГЗ</t>
  </si>
  <si>
    <t>Масло моторное М8Г2К</t>
  </si>
  <si>
    <t>Масло моторное М-8ДМ</t>
  </si>
  <si>
    <t>Масло трансмиссионное ТАП-15В</t>
  </si>
  <si>
    <t>Масло турбинное ТП-22 (Тп-22с)</t>
  </si>
  <si>
    <t>Масло моторное ЛУКОЙЛ "Супер" М-5з/14-Е</t>
  </si>
  <si>
    <t>Масло моторное ЛУКОЙЛ Синтетик 5W40 SJ/CF</t>
  </si>
  <si>
    <t>Масло трансформаторное 5W-40 S4/CF</t>
  </si>
  <si>
    <t>Масло моторное М10В2</t>
  </si>
  <si>
    <t>Масло моторное М14В2</t>
  </si>
  <si>
    <t>Масло моторное МТ-16п</t>
  </si>
  <si>
    <t>Масло трансформаторное Т-1500</t>
  </si>
  <si>
    <t>Смазка Циатим 203</t>
  </si>
  <si>
    <t>Масло трансмиссионное ТМ-5 85W-90</t>
  </si>
  <si>
    <t>Масло трансмиссионное ТМ-5-18</t>
  </si>
  <si>
    <t>Масло моторное Mobil Delvac MX Extra SAE 10W-40 API CG-4</t>
  </si>
  <si>
    <t>Масло гидравлическое SHELL  Tellus Arctic 32</t>
  </si>
  <si>
    <t>Масло трансмиссионное Mobilube 1SHC SAE 75W-90 API GL-5</t>
  </si>
  <si>
    <t>Масло трансмиссионное SHELL Donax TA ATF II</t>
  </si>
  <si>
    <t>Масло трансмиссионное Mobilube HD SAE 80W-90</t>
  </si>
  <si>
    <t>Смазка Томфлон САГ 230</t>
  </si>
  <si>
    <t>Масло трансмиссионное Shell SPIRAX AX SAE 80W90</t>
  </si>
  <si>
    <t>Масло Tivella</t>
  </si>
  <si>
    <t>Масло Лукойл ТМ-5 75W90</t>
  </si>
  <si>
    <t>Масло 9610 PLUS LWE-Идент № 861301308</t>
  </si>
  <si>
    <t>Масло моторное "ZIC XQ SL" 5W40</t>
  </si>
  <si>
    <t>Масло ATF Dextron 3</t>
  </si>
  <si>
    <t>Смазка ВНИИ НП-282</t>
  </si>
  <si>
    <t>Базой для определения цены закупа нефтепродуктов является закупочная цена на 05.10.2009</t>
  </si>
  <si>
    <t>Цена реализации = ((цена закупа*% страховки по воде+фрахт+очистка))*1% рентабельности+перевалка на песчанке</t>
  </si>
  <si>
    <t>Расчет плановых закупочных цен на нефтепродукты в 3 кв. 2010 г.</t>
  </si>
  <si>
    <t>без НДС</t>
  </si>
  <si>
    <t>Масло вакуумное ВМ-6</t>
  </si>
  <si>
    <t>цена реализации, руб. без НДС</t>
  </si>
  <si>
    <t>Топливо дизельное марки  "А"</t>
  </si>
  <si>
    <t>Автобензин АИ-93, регуляр-92, А-92</t>
  </si>
  <si>
    <t>Автобензин Премиум-95, Премиум Евро-95</t>
  </si>
  <si>
    <t>Уайт-спирит С4-155/200</t>
  </si>
  <si>
    <t>Топливо авиационное ТС-1</t>
  </si>
  <si>
    <t>Масло для дизелей М-10ДМ</t>
  </si>
  <si>
    <t>Масло для бензиновых двигателей М-8В</t>
  </si>
  <si>
    <t>Масло моторное ЛУКОЙЛ-СУПЕР SAE 5W-40 API SG/CD</t>
  </si>
  <si>
    <t>Масло индустриальное И-Г-С-100 (д)</t>
  </si>
  <si>
    <t>Смазка Солидол Ж</t>
  </si>
  <si>
    <t>Смазка Литол-24</t>
  </si>
  <si>
    <t>Топливо дизельное ЕВРО, кл. 2</t>
  </si>
  <si>
    <t>Топливо дизельное ЕВРО, кл. 4</t>
  </si>
  <si>
    <t>Масло моторное TNK Magnum Super SAE 5W-30 API SL/CF</t>
  </si>
  <si>
    <t>Масло для дизельных  двигателей по импорту Shell Rimula R4 SAE 15W-40</t>
  </si>
  <si>
    <t>Смазка ЦИАТИМ-208</t>
  </si>
  <si>
    <t>Смазка Униол-2М/1</t>
  </si>
  <si>
    <t>Смазка Политерм-многоцелевая</t>
  </si>
  <si>
    <t>661807</t>
  </si>
  <si>
    <t>Масло индустриальное И-Т-Д-220 (ИРп-150)</t>
  </si>
  <si>
    <t>Нефрас С-50/170</t>
  </si>
  <si>
    <t>Масло трансформаторное ГК</t>
  </si>
  <si>
    <t>767003</t>
  </si>
  <si>
    <t>Смазка графитная</t>
  </si>
  <si>
    <t>669140</t>
  </si>
  <si>
    <t>Масло моторное ТНК Revolux D3 10W40</t>
  </si>
  <si>
    <t>768006</t>
  </si>
  <si>
    <t>Мастика битумная МБК-Г-65</t>
  </si>
  <si>
    <t>670510</t>
  </si>
  <si>
    <t>Жидкость охлаждающая Люкс-антифриз-К</t>
  </si>
  <si>
    <t>669229</t>
  </si>
  <si>
    <t>Масло трансмиссионное Kinetik SAE 75W90</t>
  </si>
  <si>
    <t>767010</t>
  </si>
  <si>
    <t>Смазка ВНИИНП-232</t>
  </si>
  <si>
    <t>АО "Таймырская топливная компания"</t>
  </si>
  <si>
    <t>669230</t>
  </si>
  <si>
    <t>Масло моторное Premium SAE 5W40</t>
  </si>
  <si>
    <t>765051</t>
  </si>
  <si>
    <t>Масло индустриальное И-Т-Д-150</t>
  </si>
  <si>
    <t>492868</t>
  </si>
  <si>
    <t>Смазка Агринол Торсиол-35Б/2</t>
  </si>
  <si>
    <t>Масло моторное Роснефть Optimum SAE 15W40</t>
  </si>
  <si>
    <t>768134</t>
  </si>
  <si>
    <t>748005</t>
  </si>
  <si>
    <t>Сольвент  нефтяной А-130/150</t>
  </si>
  <si>
    <t>767009</t>
  </si>
  <si>
    <t>Смазка СТП-3</t>
  </si>
  <si>
    <t>026260</t>
  </si>
  <si>
    <t>558432</t>
  </si>
  <si>
    <t>767008</t>
  </si>
  <si>
    <t>Смазка Графитол</t>
  </si>
  <si>
    <t>273204</t>
  </si>
  <si>
    <t>Смазка пластичная Буксол</t>
  </si>
  <si>
    <t>765011</t>
  </si>
  <si>
    <t>Масло веретённое  АУ</t>
  </si>
  <si>
    <t>765007</t>
  </si>
  <si>
    <t>Масло компрессорное КЗ-10Н</t>
  </si>
  <si>
    <t>Масло трансмиссионное ТСп-10</t>
  </si>
  <si>
    <t>765027</t>
  </si>
  <si>
    <t>Смазка ВНИИНП-282</t>
  </si>
  <si>
    <t>767011</t>
  </si>
  <si>
    <t>Смазка Политерм-термостойкая</t>
  </si>
  <si>
    <t>735732</t>
  </si>
  <si>
    <t>164358</t>
  </si>
  <si>
    <t>Смазка канатная 39У</t>
  </si>
  <si>
    <t>765005</t>
  </si>
  <si>
    <t>Масло турбинное ТП-30</t>
  </si>
  <si>
    <t>808389</t>
  </si>
  <si>
    <t>Смазка ЛУКОЙЛ 158</t>
  </si>
  <si>
    <t>765012</t>
  </si>
  <si>
    <t>Масло осевое С</t>
  </si>
  <si>
    <t>100562</t>
  </si>
  <si>
    <t>Смазка ШРУС-4</t>
  </si>
  <si>
    <t>230396</t>
  </si>
  <si>
    <t xml:space="preserve">Масло авиационное МС-20 </t>
  </si>
  <si>
    <t>767035</t>
  </si>
  <si>
    <t>Смазка  Циатим 221</t>
  </si>
  <si>
    <t>746797</t>
  </si>
  <si>
    <t>Масло моторное ЛУКОЙЛ М-14Д2Л</t>
  </si>
  <si>
    <t>952965</t>
  </si>
  <si>
    <t xml:space="preserve">Масло моторное Rosneft Magnum Maxtec 10W-40 </t>
  </si>
  <si>
    <t>953855</t>
  </si>
  <si>
    <t>Масло моторное Rosneft 15W-40</t>
  </si>
  <si>
    <t>448789</t>
  </si>
  <si>
    <t>Масло моторное ЛУКОЙЛ М-14Д2</t>
  </si>
  <si>
    <t>519412</t>
  </si>
  <si>
    <t>Смазка пластичная МС-1400 НОРД</t>
  </si>
  <si>
    <t>746798</t>
  </si>
  <si>
    <t>Масло компрессорное THK VDL 100</t>
  </si>
  <si>
    <t>765088</t>
  </si>
  <si>
    <t>Масло турбинное Тп-46</t>
  </si>
  <si>
    <t>Масло трансмиссионное Тсзп-8</t>
  </si>
  <si>
    <t>888170</t>
  </si>
  <si>
    <t>898922</t>
  </si>
  <si>
    <t>Смазка арматурная ЛЗ-162</t>
  </si>
  <si>
    <t>966521</t>
  </si>
  <si>
    <t>Жидкость промывочная Лукойл МПТ-2М</t>
  </si>
  <si>
    <t>973836</t>
  </si>
  <si>
    <t>Масло гидравлическое Лукойл МГЕ-46В</t>
  </si>
  <si>
    <t>975496</t>
  </si>
  <si>
    <t>Масло индустриальное И-Т-Д-220</t>
  </si>
  <si>
    <t>378132</t>
  </si>
  <si>
    <t>Масло компрессорное Эковинтком-С</t>
  </si>
  <si>
    <t>669117</t>
  </si>
  <si>
    <t>Масло мотороное ТНК Revolux D3 15W40</t>
  </si>
  <si>
    <t>354552</t>
  </si>
  <si>
    <t>Смазка  УВС-Экстраконт</t>
  </si>
  <si>
    <t>LO-33 OTIS ZAA 508A1</t>
  </si>
  <si>
    <t>964384</t>
  </si>
  <si>
    <t>Топливо дизельное Евро ДТ-А-К5 класс 4</t>
  </si>
  <si>
    <t>354551</t>
  </si>
  <si>
    <t xml:space="preserve">Смазка УВС-Суперконт  </t>
  </si>
  <si>
    <t>669216</t>
  </si>
  <si>
    <t>Масло гидравлическое  Гидравлик HVLP 46</t>
  </si>
  <si>
    <t>767007</t>
  </si>
  <si>
    <t>Смазка 158</t>
  </si>
  <si>
    <t>767012</t>
  </si>
  <si>
    <t>Смазка Торсиол 55</t>
  </si>
  <si>
    <t>765015</t>
  </si>
  <si>
    <t>Масло трансмиссионное ТАД-17и</t>
  </si>
  <si>
    <t>765091</t>
  </si>
  <si>
    <t>Масло индустриальное И-30А</t>
  </si>
  <si>
    <t>Масло компрессорное КС-19п марки А</t>
  </si>
  <si>
    <t>Смазка Циатим-203</t>
  </si>
  <si>
    <t>Присадка ДП-4</t>
  </si>
  <si>
    <t>765010</t>
  </si>
  <si>
    <t>765089</t>
  </si>
  <si>
    <t>Масло трансмиссионное ТАп-15В</t>
  </si>
  <si>
    <t>999407</t>
  </si>
  <si>
    <t>Смазка антиадгезионная Изолит-15</t>
  </si>
  <si>
    <t>748001</t>
  </si>
  <si>
    <t>Нефрас С2(С3)-80/120</t>
  </si>
  <si>
    <t>748004</t>
  </si>
  <si>
    <t>Толуол нефтяной</t>
  </si>
  <si>
    <t>669289</t>
  </si>
  <si>
    <t>Масло гидравлическое ТНК Гидравлик Арктик 32</t>
  </si>
  <si>
    <t>321001</t>
  </si>
  <si>
    <t>323805</t>
  </si>
  <si>
    <t>Ксилол нефтяной (Ортоксилол нефтяной высший сорт (А))</t>
  </si>
  <si>
    <t>648589</t>
  </si>
  <si>
    <t>Жидкость смазочно-охлаждающая Динол</t>
  </si>
  <si>
    <t>131879</t>
  </si>
  <si>
    <t>Масло индустриальное И-50А</t>
  </si>
  <si>
    <t>143689</t>
  </si>
  <si>
    <t>Масло индустриальное И-20А</t>
  </si>
  <si>
    <t>300950</t>
  </si>
  <si>
    <t>Масло вакуумное ВМ-1с</t>
  </si>
  <si>
    <t>771241</t>
  </si>
  <si>
    <t>Смазка БАМ-4</t>
  </si>
  <si>
    <t xml:space="preserve">Прейскурант цен на нефтепродукты с 21 августа 2020 года   </t>
  </si>
  <si>
    <r>
      <t xml:space="preserve">Приложение к приказу  </t>
    </r>
    <r>
      <rPr>
        <u/>
        <sz val="12"/>
        <rFont val="Times New Roman"/>
        <family val="1"/>
        <charset val="204"/>
      </rPr>
      <t xml:space="preserve">№ ТТК/132-п от 20.08.2020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</si>
</sst>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0000"/>
  </numFmts>
  <fonts count="17" x14ac:knownFonts="1"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5" fillId="0" borderId="1">
      <alignment horizontal="right" vertical="center"/>
    </xf>
    <xf numFmtId="0" fontId="11" fillId="2" borderId="1">
      <alignment horizontal="center" vertical="center"/>
    </xf>
    <xf numFmtId="0" fontId="5" fillId="0" borderId="1">
      <alignment horizontal="right" vertical="center"/>
    </xf>
    <xf numFmtId="0" fontId="11" fillId="2" borderId="1">
      <alignment horizontal="left" vertical="center"/>
    </xf>
    <xf numFmtId="0" fontId="11" fillId="2" borderId="1">
      <alignment horizontal="center" vertical="center"/>
    </xf>
    <xf numFmtId="0" fontId="13" fillId="2" borderId="1">
      <alignment horizontal="center" vertical="center"/>
    </xf>
    <xf numFmtId="0" fontId="5" fillId="3" borderId="1"/>
    <xf numFmtId="0" fontId="11" fillId="0" borderId="1">
      <alignment horizontal="left" vertical="top"/>
    </xf>
    <xf numFmtId="0" fontId="11" fillId="5" borderId="1"/>
    <xf numFmtId="0" fontId="11" fillId="0" borderId="1">
      <alignment horizontal="left" vertical="center"/>
    </xf>
    <xf numFmtId="0" fontId="5" fillId="6" borderId="1"/>
    <xf numFmtId="0" fontId="5" fillId="0" borderId="1">
      <alignment horizontal="right" vertical="center"/>
    </xf>
    <xf numFmtId="0" fontId="5" fillId="7" borderId="1">
      <alignment horizontal="right" vertical="center"/>
    </xf>
    <xf numFmtId="0" fontId="5" fillId="0" borderId="1">
      <alignment horizontal="center" vertical="center"/>
    </xf>
    <xf numFmtId="0" fontId="13" fillId="4" borderId="1"/>
    <xf numFmtId="0" fontId="13" fillId="8" borderId="1"/>
    <xf numFmtId="0" fontId="13" fillId="0" borderId="1">
      <alignment horizontal="center" vertical="center" wrapText="1"/>
    </xf>
    <xf numFmtId="0" fontId="14" fillId="2" borderId="1">
      <alignment horizontal="left" vertical="center" indent="1"/>
    </xf>
    <xf numFmtId="0" fontId="15" fillId="0" borderId="1"/>
    <xf numFmtId="0" fontId="11" fillId="2" borderId="1">
      <alignment horizontal="left" vertical="center"/>
    </xf>
    <xf numFmtId="0" fontId="13" fillId="2" borderId="1">
      <alignment horizontal="center" vertical="center"/>
    </xf>
    <xf numFmtId="0" fontId="12" fillId="4" borderId="1">
      <alignment horizontal="center" vertical="center"/>
    </xf>
    <xf numFmtId="0" fontId="12" fillId="8" borderId="1">
      <alignment horizontal="center" vertical="center"/>
    </xf>
    <xf numFmtId="0" fontId="12" fillId="4" borderId="1">
      <alignment horizontal="left" vertical="center"/>
    </xf>
    <xf numFmtId="0" fontId="12" fillId="8" borderId="1">
      <alignment horizontal="left" vertical="center"/>
    </xf>
    <xf numFmtId="0" fontId="16" fillId="0" borderId="1"/>
    <xf numFmtId="0" fontId="2" fillId="0" borderId="0"/>
    <xf numFmtId="0" fontId="9" fillId="0" borderId="0"/>
    <xf numFmtId="0" fontId="9" fillId="0" borderId="0"/>
  </cellStyleXfs>
  <cellXfs count="86">
    <xf numFmtId="0" fontId="0" fillId="0" borderId="0" xfId="0"/>
    <xf numFmtId="3" fontId="1" fillId="0" borderId="2" xfId="27" applyNumberFormat="1" applyFont="1" applyBorder="1" applyAlignment="1">
      <alignment horizontal="left"/>
    </xf>
    <xf numFmtId="3" fontId="1" fillId="0" borderId="3" xfId="27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Fill="1"/>
    <xf numFmtId="3" fontId="1" fillId="0" borderId="4" xfId="27" applyNumberFormat="1" applyFont="1" applyBorder="1" applyAlignment="1">
      <alignment horizontal="left"/>
    </xf>
    <xf numFmtId="3" fontId="3" fillId="0" borderId="2" xfId="27" applyNumberFormat="1" applyFont="1" applyFill="1" applyBorder="1" applyAlignment="1">
      <alignment horizontal="center"/>
    </xf>
    <xf numFmtId="3" fontId="3" fillId="0" borderId="2" xfId="0" applyNumberFormat="1" applyFont="1" applyBorder="1"/>
    <xf numFmtId="3" fontId="3" fillId="0" borderId="2" xfId="27" applyNumberFormat="1" applyFont="1" applyBorder="1" applyAlignment="1">
      <alignment horizontal="left"/>
    </xf>
    <xf numFmtId="3" fontId="3" fillId="0" borderId="4" xfId="27" applyNumberFormat="1" applyFont="1" applyFill="1" applyBorder="1" applyAlignment="1">
      <alignment horizontal="center"/>
    </xf>
    <xf numFmtId="3" fontId="3" fillId="0" borderId="4" xfId="0" applyNumberFormat="1" applyFont="1" applyBorder="1"/>
    <xf numFmtId="3" fontId="3" fillId="0" borderId="3" xfId="27" applyNumberFormat="1" applyFont="1" applyFill="1" applyBorder="1" applyAlignment="1">
      <alignment horizontal="center"/>
    </xf>
    <xf numFmtId="3" fontId="3" fillId="0" borderId="3" xfId="27" applyNumberFormat="1" applyFont="1" applyFill="1" applyBorder="1" applyAlignment="1">
      <alignment horizontal="left"/>
    </xf>
    <xf numFmtId="3" fontId="3" fillId="0" borderId="3" xfId="0" applyNumberFormat="1" applyFont="1" applyBorder="1"/>
    <xf numFmtId="4" fontId="3" fillId="0" borderId="3" xfId="0" applyNumberFormat="1" applyFont="1" applyBorder="1"/>
    <xf numFmtId="0" fontId="4" fillId="0" borderId="0" xfId="0" applyFont="1"/>
    <xf numFmtId="3" fontId="3" fillId="0" borderId="4" xfId="0" applyNumberFormat="1" applyFont="1" applyFill="1" applyBorder="1"/>
    <xf numFmtId="3" fontId="3" fillId="0" borderId="2" xfId="0" applyNumberFormat="1" applyFont="1" applyFill="1" applyBorder="1"/>
    <xf numFmtId="3" fontId="1" fillId="0" borderId="2" xfId="27" applyNumberFormat="1" applyFont="1" applyBorder="1" applyAlignment="1">
      <alignment horizontal="center"/>
    </xf>
    <xf numFmtId="3" fontId="3" fillId="0" borderId="2" xfId="27" applyNumberFormat="1" applyFont="1" applyBorder="1" applyAlignment="1">
      <alignment horizontal="center"/>
    </xf>
    <xf numFmtId="3" fontId="3" fillId="0" borderId="4" xfId="27" applyNumberFormat="1" applyFont="1" applyBorder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3" fontId="4" fillId="0" borderId="5" xfId="27" applyNumberFormat="1" applyFont="1" applyFill="1" applyBorder="1" applyAlignment="1">
      <alignment horizontal="center" vertical="center" wrapText="1"/>
    </xf>
    <xf numFmtId="3" fontId="4" fillId="0" borderId="5" xfId="27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3" fontId="1" fillId="0" borderId="4" xfId="27" applyNumberFormat="1" applyFont="1" applyBorder="1" applyAlignment="1">
      <alignment horizontal="center"/>
    </xf>
    <xf numFmtId="3" fontId="1" fillId="0" borderId="3" xfId="27" applyNumberFormat="1" applyFont="1" applyBorder="1" applyAlignment="1">
      <alignment horizontal="center"/>
    </xf>
    <xf numFmtId="3" fontId="3" fillId="0" borderId="4" xfId="27" applyNumberFormat="1" applyFont="1" applyBorder="1" applyAlignment="1">
      <alignment horizontal="left"/>
    </xf>
    <xf numFmtId="164" fontId="3" fillId="0" borderId="0" xfId="0" applyNumberFormat="1" applyFont="1"/>
    <xf numFmtId="0" fontId="3" fillId="0" borderId="5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0" fontId="4" fillId="0" borderId="1" xfId="0" applyFont="1" applyFill="1" applyBorder="1" applyAlignment="1">
      <alignment horizontal="center" vertical="center"/>
    </xf>
    <xf numFmtId="0" fontId="6" fillId="0" borderId="0" xfId="29" applyFont="1" applyFill="1" applyAlignment="1">
      <alignment horizontal="center"/>
    </xf>
    <xf numFmtId="0" fontId="6" fillId="0" borderId="0" xfId="29" applyFont="1" applyFill="1" applyBorder="1" applyAlignment="1">
      <alignment horizontal="center"/>
    </xf>
    <xf numFmtId="0" fontId="6" fillId="0" borderId="0" xfId="29" applyFont="1" applyFill="1" applyBorder="1" applyAlignment="1"/>
    <xf numFmtId="0" fontId="3" fillId="0" borderId="0" xfId="29" applyFont="1" applyFill="1"/>
    <xf numFmtId="0" fontId="3" fillId="0" borderId="0" xfId="28" applyFont="1" applyFill="1"/>
    <xf numFmtId="0" fontId="3" fillId="0" borderId="0" xfId="28" applyFont="1" applyFill="1" applyAlignment="1">
      <alignment vertical="center"/>
    </xf>
    <xf numFmtId="0" fontId="4" fillId="0" borderId="0" xfId="28" applyFont="1" applyFill="1"/>
    <xf numFmtId="0" fontId="6" fillId="0" borderId="0" xfId="29" applyFont="1" applyFill="1" applyAlignment="1"/>
    <xf numFmtId="4" fontId="6" fillId="0" borderId="0" xfId="29" applyNumberFormat="1" applyFont="1" applyFill="1" applyBorder="1" applyAlignment="1"/>
    <xf numFmtId="0" fontId="6" fillId="9" borderId="1" xfId="29" applyFont="1" applyFill="1" applyBorder="1" applyAlignment="1">
      <alignment horizontal="center" wrapText="1"/>
    </xf>
    <xf numFmtId="4" fontId="6" fillId="9" borderId="1" xfId="29" applyNumberFormat="1" applyFont="1" applyFill="1" applyBorder="1" applyAlignment="1">
      <alignment horizontal="center" wrapText="1"/>
    </xf>
    <xf numFmtId="0" fontId="6" fillId="9" borderId="1" xfId="29" applyFont="1" applyFill="1" applyBorder="1" applyAlignment="1">
      <alignment wrapText="1"/>
    </xf>
    <xf numFmtId="49" fontId="6" fillId="9" borderId="1" xfId="29" applyNumberFormat="1" applyFont="1" applyFill="1" applyBorder="1" applyAlignment="1">
      <alignment horizontal="right" wrapText="1"/>
    </xf>
    <xf numFmtId="0" fontId="6" fillId="9" borderId="1" xfId="29" applyFont="1" applyFill="1" applyBorder="1" applyAlignment="1"/>
    <xf numFmtId="0" fontId="6" fillId="9" borderId="1" xfId="29" applyFont="1" applyFill="1" applyBorder="1" applyAlignment="1">
      <alignment horizontal="center"/>
    </xf>
    <xf numFmtId="4" fontId="6" fillId="9" borderId="1" xfId="29" applyNumberFormat="1" applyFont="1" applyFill="1" applyBorder="1" applyAlignment="1">
      <alignment wrapText="1"/>
    </xf>
    <xf numFmtId="0" fontId="6" fillId="9" borderId="1" xfId="29" applyFont="1" applyFill="1" applyBorder="1" applyAlignment="1">
      <alignment horizontal="left" wrapText="1"/>
    </xf>
    <xf numFmtId="49" fontId="6" fillId="9" borderId="1" xfId="29" applyNumberFormat="1" applyFont="1" applyFill="1" applyBorder="1" applyAlignment="1">
      <alignment horizontal="right"/>
    </xf>
    <xf numFmtId="0" fontId="7" fillId="9" borderId="1" xfId="29" applyFont="1" applyFill="1" applyBorder="1" applyAlignment="1">
      <alignment horizontal="center"/>
    </xf>
    <xf numFmtId="0" fontId="6" fillId="9" borderId="1" xfId="29" applyFont="1" applyFill="1" applyBorder="1" applyAlignment="1">
      <alignment horizontal="right" wrapText="1"/>
    </xf>
    <xf numFmtId="165" fontId="6" fillId="9" borderId="1" xfId="29" applyNumberFormat="1" applyFont="1" applyFill="1" applyBorder="1" applyAlignment="1">
      <alignment horizontal="right" wrapText="1"/>
    </xf>
    <xf numFmtId="4" fontId="6" fillId="9" borderId="1" xfId="29" applyNumberFormat="1" applyFont="1" applyFill="1" applyBorder="1" applyAlignment="1">
      <alignment horizontal="right" wrapText="1"/>
    </xf>
    <xf numFmtId="0" fontId="6" fillId="0" borderId="1" xfId="29" applyFont="1" applyFill="1" applyBorder="1" applyAlignment="1"/>
    <xf numFmtId="0" fontId="6" fillId="0" borderId="1" xfId="29" applyFont="1" applyFill="1" applyBorder="1" applyAlignment="1">
      <alignment horizontal="center"/>
    </xf>
    <xf numFmtId="4" fontId="6" fillId="0" borderId="1" xfId="29" applyNumberFormat="1" applyFont="1" applyFill="1" applyBorder="1" applyAlignment="1"/>
    <xf numFmtId="0" fontId="6" fillId="0" borderId="1" xfId="29" applyFont="1" applyFill="1" applyBorder="1" applyAlignment="1">
      <alignment horizontal="right"/>
    </xf>
    <xf numFmtId="3" fontId="4" fillId="0" borderId="12" xfId="27" applyNumberFormat="1" applyFont="1" applyFill="1" applyBorder="1" applyAlignment="1">
      <alignment horizontal="center" vertical="center"/>
    </xf>
    <xf numFmtId="3" fontId="4" fillId="0" borderId="13" xfId="27" applyNumberFormat="1" applyFont="1" applyFill="1" applyBorder="1" applyAlignment="1">
      <alignment horizontal="center" vertical="center"/>
    </xf>
    <xf numFmtId="3" fontId="4" fillId="0" borderId="12" xfId="27" applyNumberFormat="1" applyFont="1" applyFill="1" applyBorder="1" applyAlignment="1">
      <alignment horizontal="center" vertical="center" wrapText="1"/>
    </xf>
    <xf numFmtId="3" fontId="4" fillId="0" borderId="13" xfId="27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28" applyFont="1" applyFill="1" applyAlignment="1">
      <alignment horizontal="center" vertical="center" wrapText="1"/>
    </xf>
    <xf numFmtId="0" fontId="6" fillId="0" borderId="0" xfId="29" applyFont="1" applyFill="1" applyAlignment="1">
      <alignment horizontal="center"/>
    </xf>
    <xf numFmtId="0" fontId="6" fillId="0" borderId="0" xfId="28" applyFont="1" applyFill="1" applyAlignment="1">
      <alignment horizontal="center"/>
    </xf>
  </cellXfs>
  <cellStyles count="30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Differs From Base - IBM Cognos" xfId="7"/>
    <cellStyle name="Group Name - IBM Cognos" xfId="8"/>
    <cellStyle name="Hold Values - IBM Cognos" xfId="9"/>
    <cellStyle name="List Name - IBM Cognos" xfId="10"/>
    <cellStyle name="Locked - IBM Cognos" xfId="11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6"/>
    <cellStyle name="Measure Template - IBM Cognos" xfId="17"/>
    <cellStyle name="More - IBM Cognos" xfId="18"/>
    <cellStyle name="Pending Change - IBM Cognos" xfId="19"/>
    <cellStyle name="Row Name - IBM Cognos" xfId="20"/>
    <cellStyle name="Row Template - IBM Cognos" xfId="21"/>
    <cellStyle name="Summary Column Name - IBM Cognos" xfId="22"/>
    <cellStyle name="Summary Column Name TM1 - IBM Cognos" xfId="23"/>
    <cellStyle name="Summary Row Name - IBM Cognos" xfId="24"/>
    <cellStyle name="Summary Row Name TM1 - IBM Cognos" xfId="25"/>
    <cellStyle name="Unsaved Change - IBM Cognos" xfId="26"/>
    <cellStyle name="Обычный" xfId="0" builtinId="0"/>
    <cellStyle name="Обычный_9_Движение МТР_2кв" xfId="27"/>
    <cellStyle name="Обычный_цены_11.06.09" xfId="28"/>
    <cellStyle name="Стиль 1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Zeros="0" workbookViewId="0">
      <pane xSplit="3" ySplit="7" topLeftCell="D8" activePane="bottomRight" state="frozen"/>
      <selection activeCell="H38" sqref="H38"/>
      <selection pane="topRight" activeCell="H38" sqref="H38"/>
      <selection pane="bottomLeft" activeCell="H38" sqref="H38"/>
      <selection pane="bottomRight" activeCell="G12" sqref="G12"/>
    </sheetView>
  </sheetViews>
  <sheetFormatPr defaultColWidth="9.1796875" defaultRowHeight="13" outlineLevelRow="1" outlineLevelCol="1" x14ac:dyDescent="0.3"/>
  <cols>
    <col min="1" max="1" width="5.7265625" style="3" customWidth="1"/>
    <col min="2" max="2" width="44.1796875" style="3" customWidth="1"/>
    <col min="3" max="3" width="8.81640625" style="3" bestFit="1" customWidth="1"/>
    <col min="4" max="4" width="14.26953125" style="3" hidden="1" customWidth="1" outlineLevel="1"/>
    <col min="5" max="5" width="14.26953125" style="3" hidden="1" customWidth="1"/>
    <col min="6" max="6" width="14.26953125" style="3" hidden="1" customWidth="1" outlineLevel="1"/>
    <col min="7" max="7" width="16.453125" style="3" customWidth="1" collapsed="1"/>
    <col min="8" max="8" width="14.26953125" style="3" hidden="1" customWidth="1" outlineLevel="1"/>
    <col min="9" max="9" width="14.26953125" style="3" hidden="1" customWidth="1" collapsed="1"/>
    <col min="10" max="10" width="14.26953125" style="3" hidden="1" customWidth="1" outlineLevel="1"/>
    <col min="11" max="11" width="16.1796875" style="3" hidden="1" customWidth="1" collapsed="1"/>
    <col min="12" max="12" width="12.81640625" style="3" bestFit="1" customWidth="1"/>
    <col min="13" max="13" width="10.81640625" style="3" bestFit="1" customWidth="1"/>
    <col min="14" max="14" width="9.1796875" style="3"/>
    <col min="15" max="15" width="10.81640625" style="3" bestFit="1" customWidth="1"/>
    <col min="16" max="16384" width="9.1796875" style="3"/>
  </cols>
  <sheetData>
    <row r="1" spans="1:11" x14ac:dyDescent="0.3">
      <c r="A1" s="15" t="s">
        <v>77</v>
      </c>
    </row>
    <row r="2" spans="1:11" hidden="1" x14ac:dyDescent="0.3"/>
    <row r="4" spans="1:11" x14ac:dyDescent="0.3">
      <c r="A4" s="3" t="s">
        <v>15</v>
      </c>
    </row>
    <row r="5" spans="1:11" s="4" customFormat="1" x14ac:dyDescent="0.3">
      <c r="A5" s="75" t="s">
        <v>0</v>
      </c>
      <c r="B5" s="77" t="s">
        <v>14</v>
      </c>
      <c r="C5" s="77" t="s">
        <v>18</v>
      </c>
      <c r="D5" s="41" t="s">
        <v>13</v>
      </c>
      <c r="E5" s="42"/>
      <c r="F5" s="42"/>
      <c r="G5" s="48" t="s">
        <v>13</v>
      </c>
      <c r="H5" s="42"/>
      <c r="I5" s="42"/>
      <c r="J5" s="42"/>
      <c r="K5" s="43"/>
    </row>
    <row r="6" spans="1:11" s="4" customFormat="1" x14ac:dyDescent="0.3">
      <c r="A6" s="76"/>
      <c r="B6" s="78"/>
      <c r="C6" s="78"/>
      <c r="D6" s="80" t="s">
        <v>20</v>
      </c>
      <c r="E6" s="80"/>
      <c r="F6" s="80" t="s">
        <v>21</v>
      </c>
      <c r="G6" s="80"/>
      <c r="H6" s="81" t="s">
        <v>22</v>
      </c>
      <c r="I6" s="80"/>
      <c r="J6" s="80" t="s">
        <v>23</v>
      </c>
      <c r="K6" s="80"/>
    </row>
    <row r="7" spans="1:11" s="4" customFormat="1" hidden="1" outlineLevel="1" x14ac:dyDescent="0.3">
      <c r="A7" s="26"/>
      <c r="B7" s="25"/>
      <c r="C7" s="25"/>
      <c r="D7" s="27" t="s">
        <v>25</v>
      </c>
      <c r="E7" s="27" t="s">
        <v>24</v>
      </c>
      <c r="F7" s="27" t="s">
        <v>25</v>
      </c>
      <c r="G7" s="27" t="s">
        <v>24</v>
      </c>
      <c r="H7" s="44" t="s">
        <v>25</v>
      </c>
      <c r="I7" s="27" t="s">
        <v>24</v>
      </c>
      <c r="J7" s="27" t="s">
        <v>25</v>
      </c>
      <c r="K7" s="27" t="s">
        <v>24</v>
      </c>
    </row>
    <row r="8" spans="1:11" hidden="1" outlineLevel="1" x14ac:dyDescent="0.3">
      <c r="A8" s="11"/>
      <c r="B8" s="12" t="s">
        <v>11</v>
      </c>
      <c r="C8" s="11" t="s">
        <v>19</v>
      </c>
      <c r="D8" s="13">
        <f>SUM(D9:D46)</f>
        <v>0</v>
      </c>
      <c r="E8" s="13"/>
      <c r="F8" s="13">
        <f>SUM(F9:F46)</f>
        <v>3877.05</v>
      </c>
      <c r="G8" s="13"/>
      <c r="H8" s="45">
        <f>SUM(H9:H46)</f>
        <v>0</v>
      </c>
      <c r="I8" s="13"/>
      <c r="J8" s="13">
        <f>SUM(J9:J46)</f>
        <v>0</v>
      </c>
      <c r="K8" s="14"/>
    </row>
    <row r="9" spans="1:11" hidden="1" outlineLevel="1" x14ac:dyDescent="0.3">
      <c r="A9" s="6"/>
      <c r="B9" s="1" t="s">
        <v>1</v>
      </c>
      <c r="C9" s="18" t="s">
        <v>19</v>
      </c>
      <c r="D9" s="7"/>
      <c r="E9" s="7"/>
      <c r="F9" s="7"/>
      <c r="G9" s="7"/>
      <c r="H9" s="46"/>
      <c r="I9" s="7"/>
      <c r="J9" s="7"/>
      <c r="K9" s="7"/>
    </row>
    <row r="10" spans="1:11" hidden="1" outlineLevel="1" x14ac:dyDescent="0.3">
      <c r="A10" s="6"/>
      <c r="B10" s="1" t="s">
        <v>2</v>
      </c>
      <c r="C10" s="18" t="s">
        <v>19</v>
      </c>
      <c r="D10" s="7"/>
      <c r="E10" s="7"/>
      <c r="F10" s="7">
        <v>2300</v>
      </c>
      <c r="G10" s="7" t="e">
        <f>#REF!*1.01</f>
        <v>#REF!</v>
      </c>
      <c r="H10" s="46"/>
      <c r="I10" s="7"/>
      <c r="J10" s="7"/>
      <c r="K10" s="7"/>
    </row>
    <row r="11" spans="1:11" hidden="1" outlineLevel="1" x14ac:dyDescent="0.3">
      <c r="A11" s="6"/>
      <c r="B11" s="1" t="s">
        <v>3</v>
      </c>
      <c r="C11" s="18" t="s">
        <v>19</v>
      </c>
      <c r="D11" s="7"/>
      <c r="E11" s="7"/>
      <c r="F11" s="7"/>
      <c r="G11" s="7"/>
      <c r="H11" s="46"/>
      <c r="I11" s="7"/>
      <c r="J11" s="7"/>
      <c r="K11" s="7"/>
    </row>
    <row r="12" spans="1:11" collapsed="1" x14ac:dyDescent="0.3">
      <c r="A12" s="9">
        <v>1</v>
      </c>
      <c r="B12" s="5" t="s">
        <v>4</v>
      </c>
      <c r="C12" s="32" t="s">
        <v>19</v>
      </c>
      <c r="D12" s="10"/>
      <c r="E12" s="10"/>
      <c r="F12" s="10">
        <v>1577.05</v>
      </c>
      <c r="G12" s="10" t="e">
        <f>#REF!*1.01</f>
        <v>#REF!</v>
      </c>
      <c r="H12" s="47"/>
      <c r="I12" s="10"/>
      <c r="J12" s="10"/>
      <c r="K12" s="10"/>
    </row>
    <row r="13" spans="1:11" hidden="1" outlineLevel="1" x14ac:dyDescent="0.3">
      <c r="A13" s="11"/>
      <c r="B13" s="2" t="s">
        <v>5</v>
      </c>
      <c r="C13" s="33" t="s">
        <v>19</v>
      </c>
      <c r="D13" s="13"/>
      <c r="E13" s="13"/>
      <c r="F13" s="13"/>
      <c r="G13" s="13"/>
      <c r="H13" s="13"/>
      <c r="I13" s="13"/>
      <c r="J13" s="13"/>
      <c r="K13" s="13"/>
    </row>
    <row r="14" spans="1:11" hidden="1" outlineLevel="1" x14ac:dyDescent="0.3">
      <c r="A14" s="6"/>
      <c r="B14" s="1" t="s">
        <v>6</v>
      </c>
      <c r="C14" s="18" t="s">
        <v>19</v>
      </c>
      <c r="D14" s="7"/>
      <c r="E14" s="7"/>
      <c r="F14" s="7"/>
      <c r="G14" s="7"/>
      <c r="H14" s="7"/>
      <c r="I14" s="7"/>
      <c r="J14" s="7"/>
      <c r="K14" s="7"/>
    </row>
    <row r="15" spans="1:11" hidden="1" outlineLevel="1" x14ac:dyDescent="0.3">
      <c r="A15" s="6"/>
      <c r="B15" s="1" t="s">
        <v>12</v>
      </c>
      <c r="C15" s="18" t="s">
        <v>19</v>
      </c>
      <c r="D15" s="7"/>
      <c r="E15" s="7"/>
      <c r="F15" s="7"/>
      <c r="G15" s="7"/>
      <c r="H15" s="7"/>
      <c r="I15" s="7"/>
      <c r="J15" s="7"/>
      <c r="K15" s="7"/>
    </row>
    <row r="16" spans="1:11" hidden="1" outlineLevel="1" x14ac:dyDescent="0.3">
      <c r="A16" s="6"/>
      <c r="B16" s="8" t="s">
        <v>8</v>
      </c>
      <c r="C16" s="19" t="s">
        <v>19</v>
      </c>
      <c r="D16" s="7"/>
      <c r="E16" s="7"/>
      <c r="F16" s="7"/>
      <c r="G16" s="7"/>
      <c r="H16" s="7"/>
      <c r="I16" s="7"/>
      <c r="J16" s="7"/>
      <c r="K16" s="7"/>
    </row>
    <row r="17" spans="1:16" hidden="1" outlineLevel="1" x14ac:dyDescent="0.3">
      <c r="A17" s="6"/>
      <c r="B17" s="8" t="s">
        <v>17</v>
      </c>
      <c r="C17" s="19" t="s">
        <v>19</v>
      </c>
      <c r="D17" s="7"/>
      <c r="E17" s="7"/>
      <c r="F17" s="7"/>
      <c r="G17" s="7"/>
      <c r="H17" s="7"/>
      <c r="I17" s="7"/>
      <c r="J17" s="7"/>
      <c r="K17" s="17"/>
      <c r="L17" s="28"/>
      <c r="M17" s="21"/>
      <c r="N17" s="22"/>
      <c r="O17" s="21">
        <f>SUM(O46:O46)</f>
        <v>0</v>
      </c>
      <c r="P17" s="21"/>
    </row>
    <row r="18" spans="1:16" hidden="1" outlineLevel="1" collapsed="1" x14ac:dyDescent="0.3">
      <c r="A18" s="6">
        <v>2</v>
      </c>
      <c r="B18" s="37" t="s">
        <v>47</v>
      </c>
      <c r="C18" s="19" t="s">
        <v>19</v>
      </c>
      <c r="D18" s="7"/>
      <c r="E18" s="7"/>
      <c r="F18" s="7"/>
      <c r="G18" s="7">
        <v>37985.42041428572</v>
      </c>
      <c r="H18" s="7"/>
      <c r="I18" s="7"/>
      <c r="J18" s="7"/>
      <c r="K18" s="17"/>
      <c r="L18" s="28"/>
      <c r="M18" s="21"/>
      <c r="N18" s="22"/>
      <c r="O18" s="21"/>
      <c r="P18" s="21"/>
    </row>
    <row r="19" spans="1:16" hidden="1" outlineLevel="1" x14ac:dyDescent="0.3">
      <c r="A19" s="6">
        <f>A18+1</f>
        <v>3</v>
      </c>
      <c r="B19" s="37" t="s">
        <v>48</v>
      </c>
      <c r="C19" s="19" t="s">
        <v>19</v>
      </c>
      <c r="D19" s="7"/>
      <c r="E19" s="7"/>
      <c r="F19" s="7"/>
      <c r="G19" s="7">
        <v>24925.285</v>
      </c>
      <c r="H19" s="7"/>
      <c r="I19" s="7"/>
      <c r="J19" s="7"/>
      <c r="K19" s="17"/>
      <c r="L19" s="28"/>
      <c r="M19" s="21"/>
      <c r="N19" s="22"/>
      <c r="O19" s="21"/>
      <c r="P19" s="21"/>
    </row>
    <row r="20" spans="1:16" hidden="1" outlineLevel="1" x14ac:dyDescent="0.3">
      <c r="A20" s="6">
        <f t="shared" ref="A20:A46" si="0">A19+1</f>
        <v>4</v>
      </c>
      <c r="B20" s="37" t="s">
        <v>49</v>
      </c>
      <c r="C20" s="19" t="s">
        <v>19</v>
      </c>
      <c r="D20" s="7"/>
      <c r="E20" s="7"/>
      <c r="F20" s="7"/>
      <c r="G20" s="7"/>
      <c r="H20" s="7"/>
      <c r="I20" s="7"/>
      <c r="J20" s="7"/>
      <c r="K20" s="17"/>
      <c r="L20" s="28"/>
      <c r="M20" s="21"/>
      <c r="N20" s="22"/>
      <c r="O20" s="21"/>
      <c r="P20" s="21"/>
    </row>
    <row r="21" spans="1:16" hidden="1" outlineLevel="1" x14ac:dyDescent="0.3">
      <c r="A21" s="6">
        <f t="shared" si="0"/>
        <v>5</v>
      </c>
      <c r="B21" s="37" t="s">
        <v>50</v>
      </c>
      <c r="C21" s="19" t="s">
        <v>19</v>
      </c>
      <c r="D21" s="7"/>
      <c r="E21" s="7"/>
      <c r="F21" s="7"/>
      <c r="G21" s="7"/>
      <c r="H21" s="7"/>
      <c r="I21" s="7"/>
      <c r="J21" s="7"/>
      <c r="K21" s="17"/>
      <c r="L21" s="28"/>
      <c r="M21" s="21"/>
      <c r="N21" s="22"/>
      <c r="O21" s="21"/>
      <c r="P21" s="21"/>
    </row>
    <row r="22" spans="1:16" hidden="1" outlineLevel="1" x14ac:dyDescent="0.3">
      <c r="A22" s="6">
        <f t="shared" si="0"/>
        <v>6</v>
      </c>
      <c r="B22" s="37" t="s">
        <v>51</v>
      </c>
      <c r="C22" s="19" t="s">
        <v>19</v>
      </c>
      <c r="D22" s="7"/>
      <c r="E22" s="7"/>
      <c r="F22" s="7"/>
      <c r="G22" s="7"/>
      <c r="H22" s="7"/>
      <c r="I22" s="7"/>
      <c r="J22" s="7"/>
      <c r="K22" s="17"/>
      <c r="L22" s="28"/>
      <c r="M22" s="21"/>
      <c r="N22" s="22"/>
      <c r="O22" s="21"/>
      <c r="P22" s="21"/>
    </row>
    <row r="23" spans="1:16" hidden="1" outlineLevel="1" x14ac:dyDescent="0.3">
      <c r="A23" s="6">
        <f t="shared" si="0"/>
        <v>7</v>
      </c>
      <c r="B23" s="37" t="s">
        <v>52</v>
      </c>
      <c r="C23" s="19" t="s">
        <v>19</v>
      </c>
      <c r="D23" s="7"/>
      <c r="E23" s="7"/>
      <c r="F23" s="7"/>
      <c r="G23" s="7"/>
      <c r="H23" s="7"/>
      <c r="I23" s="7"/>
      <c r="J23" s="7"/>
      <c r="K23" s="17"/>
      <c r="L23" s="28"/>
      <c r="M23" s="21"/>
      <c r="N23" s="22"/>
      <c r="O23" s="21"/>
      <c r="P23" s="21"/>
    </row>
    <row r="24" spans="1:16" hidden="1" outlineLevel="1" x14ac:dyDescent="0.3">
      <c r="A24" s="6">
        <f t="shared" si="0"/>
        <v>8</v>
      </c>
      <c r="B24" s="37" t="s">
        <v>53</v>
      </c>
      <c r="C24" s="19" t="s">
        <v>19</v>
      </c>
      <c r="D24" s="7"/>
      <c r="E24" s="7"/>
      <c r="F24" s="7"/>
      <c r="G24" s="7"/>
      <c r="H24" s="7"/>
      <c r="I24" s="7"/>
      <c r="J24" s="7"/>
      <c r="K24" s="17"/>
      <c r="L24" s="28"/>
      <c r="M24" s="21"/>
      <c r="N24" s="22"/>
      <c r="O24" s="21"/>
      <c r="P24" s="21"/>
    </row>
    <row r="25" spans="1:16" hidden="1" outlineLevel="1" x14ac:dyDescent="0.3">
      <c r="A25" s="6">
        <f t="shared" si="0"/>
        <v>9</v>
      </c>
      <c r="B25" s="37" t="s">
        <v>54</v>
      </c>
      <c r="C25" s="19" t="s">
        <v>19</v>
      </c>
      <c r="D25" s="7"/>
      <c r="E25" s="7"/>
      <c r="F25" s="7"/>
      <c r="G25" s="7"/>
      <c r="H25" s="7"/>
      <c r="I25" s="7"/>
      <c r="J25" s="7"/>
      <c r="K25" s="17"/>
      <c r="L25" s="28"/>
      <c r="M25" s="21"/>
      <c r="N25" s="22"/>
      <c r="O25" s="21"/>
      <c r="P25" s="21"/>
    </row>
    <row r="26" spans="1:16" hidden="1" outlineLevel="1" x14ac:dyDescent="0.3">
      <c r="A26" s="6">
        <f t="shared" si="0"/>
        <v>10</v>
      </c>
      <c r="B26" s="37" t="s">
        <v>55</v>
      </c>
      <c r="C26" s="19" t="s">
        <v>19</v>
      </c>
      <c r="D26" s="7"/>
      <c r="E26" s="7"/>
      <c r="F26" s="7"/>
      <c r="G26" s="7"/>
      <c r="H26" s="7"/>
      <c r="I26" s="7"/>
      <c r="J26" s="7"/>
      <c r="K26" s="17"/>
      <c r="L26" s="28"/>
      <c r="M26" s="21"/>
      <c r="N26" s="22"/>
      <c r="O26" s="21"/>
      <c r="P26" s="21"/>
    </row>
    <row r="27" spans="1:16" hidden="1" outlineLevel="1" x14ac:dyDescent="0.3">
      <c r="A27" s="6">
        <f t="shared" si="0"/>
        <v>11</v>
      </c>
      <c r="B27" s="37" t="s">
        <v>56</v>
      </c>
      <c r="C27" s="19" t="s">
        <v>19</v>
      </c>
      <c r="D27" s="7"/>
      <c r="E27" s="7"/>
      <c r="F27" s="7"/>
      <c r="G27" s="7"/>
      <c r="H27" s="7"/>
      <c r="I27" s="7"/>
      <c r="J27" s="7"/>
      <c r="K27" s="17"/>
      <c r="L27" s="28"/>
      <c r="M27" s="21"/>
      <c r="N27" s="22"/>
      <c r="O27" s="21"/>
      <c r="P27" s="21"/>
    </row>
    <row r="28" spans="1:16" hidden="1" outlineLevel="1" x14ac:dyDescent="0.3">
      <c r="A28" s="6">
        <f t="shared" si="0"/>
        <v>12</v>
      </c>
      <c r="B28" s="37" t="s">
        <v>57</v>
      </c>
      <c r="C28" s="19" t="s">
        <v>19</v>
      </c>
      <c r="D28" s="7"/>
      <c r="E28" s="7"/>
      <c r="F28" s="7"/>
      <c r="G28" s="7"/>
      <c r="H28" s="7"/>
      <c r="I28" s="7"/>
      <c r="J28" s="7"/>
      <c r="K28" s="17"/>
      <c r="L28" s="28"/>
      <c r="M28" s="21"/>
      <c r="N28" s="22"/>
      <c r="O28" s="21"/>
      <c r="P28" s="21"/>
    </row>
    <row r="29" spans="1:16" hidden="1" outlineLevel="1" x14ac:dyDescent="0.3">
      <c r="A29" s="6">
        <f t="shared" si="0"/>
        <v>13</v>
      </c>
      <c r="B29" s="37" t="s">
        <v>58</v>
      </c>
      <c r="C29" s="19" t="s">
        <v>19</v>
      </c>
      <c r="D29" s="7"/>
      <c r="E29" s="7"/>
      <c r="F29" s="7"/>
      <c r="G29" s="7"/>
      <c r="H29" s="7"/>
      <c r="I29" s="7"/>
      <c r="J29" s="7"/>
      <c r="K29" s="17"/>
      <c r="L29" s="28"/>
      <c r="M29" s="21"/>
      <c r="N29" s="22"/>
      <c r="O29" s="21"/>
      <c r="P29" s="21"/>
    </row>
    <row r="30" spans="1:16" hidden="1" outlineLevel="1" x14ac:dyDescent="0.3">
      <c r="A30" s="6">
        <f t="shared" si="0"/>
        <v>14</v>
      </c>
      <c r="B30" s="37" t="s">
        <v>59</v>
      </c>
      <c r="C30" s="19" t="s">
        <v>19</v>
      </c>
      <c r="D30" s="7"/>
      <c r="E30" s="7"/>
      <c r="F30" s="7"/>
      <c r="G30" s="7"/>
      <c r="H30" s="7"/>
      <c r="I30" s="7"/>
      <c r="J30" s="7"/>
      <c r="K30" s="17"/>
      <c r="L30" s="28"/>
      <c r="M30" s="21"/>
      <c r="N30" s="22"/>
      <c r="O30" s="21"/>
      <c r="P30" s="21"/>
    </row>
    <row r="31" spans="1:16" hidden="1" outlineLevel="1" x14ac:dyDescent="0.3">
      <c r="A31" s="6">
        <f t="shared" si="0"/>
        <v>15</v>
      </c>
      <c r="B31" s="37" t="s">
        <v>41</v>
      </c>
      <c r="C31" s="19" t="s">
        <v>19</v>
      </c>
      <c r="D31" s="7"/>
      <c r="E31" s="7"/>
      <c r="F31" s="7"/>
      <c r="G31" s="7"/>
      <c r="H31" s="7"/>
      <c r="I31" s="7"/>
      <c r="J31" s="7"/>
      <c r="K31" s="17"/>
      <c r="L31" s="28"/>
      <c r="M31" s="21"/>
      <c r="N31" s="22"/>
      <c r="O31" s="21"/>
      <c r="P31" s="21"/>
    </row>
    <row r="32" spans="1:16" hidden="1" outlineLevel="1" x14ac:dyDescent="0.3">
      <c r="A32" s="6">
        <f t="shared" si="0"/>
        <v>16</v>
      </c>
      <c r="B32" s="37" t="s">
        <v>60</v>
      </c>
      <c r="C32" s="19" t="s">
        <v>19</v>
      </c>
      <c r="D32" s="7"/>
      <c r="E32" s="7"/>
      <c r="F32" s="7"/>
      <c r="G32" s="7"/>
      <c r="H32" s="7"/>
      <c r="I32" s="7"/>
      <c r="J32" s="7"/>
      <c r="K32" s="17"/>
      <c r="L32" s="28"/>
      <c r="M32" s="21"/>
      <c r="N32" s="22"/>
      <c r="O32" s="21"/>
      <c r="P32" s="21"/>
    </row>
    <row r="33" spans="1:16" hidden="1" outlineLevel="1" x14ac:dyDescent="0.3">
      <c r="A33" s="6">
        <f t="shared" si="0"/>
        <v>17</v>
      </c>
      <c r="B33" s="37" t="s">
        <v>61</v>
      </c>
      <c r="C33" s="19" t="s">
        <v>19</v>
      </c>
      <c r="D33" s="7"/>
      <c r="E33" s="7"/>
      <c r="F33" s="7"/>
      <c r="G33" s="7"/>
      <c r="H33" s="7"/>
      <c r="I33" s="7"/>
      <c r="J33" s="7"/>
      <c r="K33" s="17"/>
      <c r="L33" s="28"/>
      <c r="M33" s="21"/>
      <c r="N33" s="22"/>
      <c r="O33" s="21"/>
      <c r="P33" s="21"/>
    </row>
    <row r="34" spans="1:16" ht="26" hidden="1" outlineLevel="1" x14ac:dyDescent="0.3">
      <c r="A34" s="6">
        <f t="shared" si="0"/>
        <v>18</v>
      </c>
      <c r="B34" s="37" t="s">
        <v>62</v>
      </c>
      <c r="C34" s="19" t="s">
        <v>19</v>
      </c>
      <c r="D34" s="7"/>
      <c r="E34" s="7"/>
      <c r="F34" s="7"/>
      <c r="G34" s="7"/>
      <c r="H34" s="7"/>
      <c r="I34" s="7"/>
      <c r="J34" s="7"/>
      <c r="K34" s="17"/>
      <c r="L34" s="28"/>
      <c r="M34" s="21"/>
      <c r="N34" s="22"/>
      <c r="O34" s="21"/>
      <c r="P34" s="21"/>
    </row>
    <row r="35" spans="1:16" hidden="1" outlineLevel="1" x14ac:dyDescent="0.3">
      <c r="A35" s="6">
        <f t="shared" si="0"/>
        <v>19</v>
      </c>
      <c r="B35" s="37" t="s">
        <v>63</v>
      </c>
      <c r="C35" s="19" t="s">
        <v>19</v>
      </c>
      <c r="D35" s="7"/>
      <c r="E35" s="7"/>
      <c r="F35" s="7"/>
      <c r="G35" s="7"/>
      <c r="H35" s="7"/>
      <c r="I35" s="7"/>
      <c r="J35" s="7"/>
      <c r="K35" s="17"/>
      <c r="L35" s="28"/>
      <c r="M35" s="21"/>
      <c r="N35" s="22"/>
      <c r="O35" s="21"/>
      <c r="P35" s="21"/>
    </row>
    <row r="36" spans="1:16" ht="26" hidden="1" outlineLevel="1" x14ac:dyDescent="0.3">
      <c r="A36" s="6">
        <f t="shared" si="0"/>
        <v>20</v>
      </c>
      <c r="B36" s="37" t="s">
        <v>64</v>
      </c>
      <c r="C36" s="19" t="s">
        <v>19</v>
      </c>
      <c r="D36" s="7"/>
      <c r="E36" s="7"/>
      <c r="F36" s="7"/>
      <c r="G36" s="7"/>
      <c r="H36" s="7"/>
      <c r="I36" s="7"/>
      <c r="J36" s="7"/>
      <c r="K36" s="17"/>
      <c r="L36" s="28"/>
      <c r="M36" s="21"/>
      <c r="N36" s="22"/>
      <c r="O36" s="21"/>
      <c r="P36" s="21"/>
    </row>
    <row r="37" spans="1:16" hidden="1" outlineLevel="1" x14ac:dyDescent="0.3">
      <c r="A37" s="6">
        <f t="shared" si="0"/>
        <v>21</v>
      </c>
      <c r="B37" s="38" t="s">
        <v>65</v>
      </c>
      <c r="C37" s="19" t="s">
        <v>19</v>
      </c>
      <c r="D37" s="7"/>
      <c r="E37" s="7"/>
      <c r="F37" s="7"/>
      <c r="G37" s="7">
        <v>39989.94</v>
      </c>
      <c r="H37" s="7"/>
      <c r="I37" s="7"/>
      <c r="J37" s="7"/>
      <c r="K37" s="17"/>
      <c r="L37" s="28"/>
      <c r="M37" s="21"/>
      <c r="N37" s="22"/>
      <c r="O37" s="21"/>
      <c r="P37" s="21"/>
    </row>
    <row r="38" spans="1:16" hidden="1" outlineLevel="1" x14ac:dyDescent="0.3">
      <c r="A38" s="6">
        <f t="shared" si="0"/>
        <v>22</v>
      </c>
      <c r="B38" s="38" t="s">
        <v>66</v>
      </c>
      <c r="C38" s="19" t="s">
        <v>19</v>
      </c>
      <c r="D38" s="7"/>
      <c r="E38" s="7"/>
      <c r="F38" s="7"/>
      <c r="G38" s="7">
        <v>36719.115599999997</v>
      </c>
      <c r="H38" s="7"/>
      <c r="I38" s="7"/>
      <c r="J38" s="7"/>
      <c r="K38" s="17"/>
      <c r="L38" s="28"/>
      <c r="M38" s="21"/>
      <c r="N38" s="22"/>
      <c r="O38" s="21"/>
      <c r="P38" s="21"/>
    </row>
    <row r="39" spans="1:16" hidden="1" outlineLevel="1" x14ac:dyDescent="0.3">
      <c r="A39" s="6">
        <f t="shared" si="0"/>
        <v>23</v>
      </c>
      <c r="B39" s="38" t="s">
        <v>67</v>
      </c>
      <c r="C39" s="19" t="s">
        <v>19</v>
      </c>
      <c r="D39" s="7"/>
      <c r="E39" s="7"/>
      <c r="F39" s="7"/>
      <c r="G39" s="7">
        <v>37934.589999999997</v>
      </c>
      <c r="H39" s="7"/>
      <c r="I39" s="7"/>
      <c r="J39" s="7"/>
      <c r="K39" s="17"/>
      <c r="L39" s="28"/>
      <c r="M39" s="21"/>
      <c r="N39" s="22"/>
      <c r="O39" s="21"/>
      <c r="P39" s="21"/>
    </row>
    <row r="40" spans="1:16" ht="26" hidden="1" outlineLevel="1" x14ac:dyDescent="0.3">
      <c r="A40" s="6">
        <f t="shared" si="0"/>
        <v>24</v>
      </c>
      <c r="B40" s="38" t="s">
        <v>68</v>
      </c>
      <c r="C40" s="19" t="s">
        <v>19</v>
      </c>
      <c r="D40" s="7"/>
      <c r="E40" s="7"/>
      <c r="F40" s="7"/>
      <c r="G40" s="7">
        <v>38076.66333333333</v>
      </c>
      <c r="H40" s="7"/>
      <c r="I40" s="7"/>
      <c r="J40" s="7"/>
      <c r="K40" s="17"/>
      <c r="L40" s="28"/>
      <c r="M40" s="21"/>
      <c r="N40" s="22"/>
      <c r="O40" s="21"/>
      <c r="P40" s="21"/>
    </row>
    <row r="41" spans="1:16" hidden="1" outlineLevel="1" x14ac:dyDescent="0.3">
      <c r="A41" s="6">
        <f t="shared" si="0"/>
        <v>25</v>
      </c>
      <c r="B41" s="38" t="s">
        <v>69</v>
      </c>
      <c r="C41" s="19" t="s">
        <v>19</v>
      </c>
      <c r="D41" s="7"/>
      <c r="E41" s="7"/>
      <c r="F41" s="7"/>
      <c r="G41" s="7">
        <v>36719.115599999997</v>
      </c>
      <c r="H41" s="7"/>
      <c r="I41" s="7"/>
      <c r="J41" s="7"/>
      <c r="K41" s="17"/>
      <c r="L41" s="28"/>
      <c r="M41" s="21"/>
      <c r="N41" s="22"/>
      <c r="O41" s="21"/>
      <c r="P41" s="21"/>
    </row>
    <row r="42" spans="1:16" hidden="1" outlineLevel="1" x14ac:dyDescent="0.3">
      <c r="A42" s="6">
        <f t="shared" si="0"/>
        <v>26</v>
      </c>
      <c r="B42" s="39" t="s">
        <v>70</v>
      </c>
      <c r="C42" s="19" t="s">
        <v>19</v>
      </c>
      <c r="D42" s="7"/>
      <c r="E42" s="7"/>
      <c r="F42" s="7"/>
      <c r="G42" s="7">
        <v>37622.5</v>
      </c>
      <c r="H42" s="7"/>
      <c r="I42" s="7"/>
      <c r="J42" s="7"/>
      <c r="K42" s="17"/>
      <c r="L42" s="28"/>
      <c r="M42" s="21"/>
      <c r="N42" s="22"/>
      <c r="O42" s="21"/>
      <c r="P42" s="21"/>
    </row>
    <row r="43" spans="1:16" hidden="1" outlineLevel="1" x14ac:dyDescent="0.3">
      <c r="A43" s="6">
        <f t="shared" si="0"/>
        <v>27</v>
      </c>
      <c r="B43" s="39" t="s">
        <v>71</v>
      </c>
      <c r="C43" s="19" t="s">
        <v>19</v>
      </c>
      <c r="D43" s="7"/>
      <c r="E43" s="7"/>
      <c r="F43" s="7"/>
      <c r="G43" s="7">
        <v>35093.965000000004</v>
      </c>
      <c r="H43" s="7"/>
      <c r="I43" s="7"/>
      <c r="J43" s="7"/>
      <c r="K43" s="17"/>
      <c r="L43" s="28"/>
      <c r="M43" s="21"/>
      <c r="N43" s="22"/>
      <c r="O43" s="21"/>
      <c r="P43" s="21"/>
    </row>
    <row r="44" spans="1:16" hidden="1" outlineLevel="1" x14ac:dyDescent="0.3">
      <c r="A44" s="6">
        <f t="shared" si="0"/>
        <v>28</v>
      </c>
      <c r="B44" s="39" t="s">
        <v>72</v>
      </c>
      <c r="C44" s="19" t="s">
        <v>19</v>
      </c>
      <c r="D44" s="7"/>
      <c r="E44" s="7"/>
      <c r="F44" s="7"/>
      <c r="G44" s="7">
        <v>27765.866906666666</v>
      </c>
      <c r="H44" s="7"/>
      <c r="I44" s="7"/>
      <c r="J44" s="7"/>
      <c r="K44" s="17"/>
      <c r="L44" s="28"/>
      <c r="M44" s="21"/>
      <c r="N44" s="22"/>
      <c r="O44" s="21"/>
      <c r="P44" s="21"/>
    </row>
    <row r="45" spans="1:16" hidden="1" outlineLevel="1" x14ac:dyDescent="0.3">
      <c r="A45" s="6">
        <f t="shared" si="0"/>
        <v>29</v>
      </c>
      <c r="B45" s="39" t="s">
        <v>73</v>
      </c>
      <c r="C45" s="19" t="s">
        <v>19</v>
      </c>
      <c r="D45" s="7"/>
      <c r="E45" s="7"/>
      <c r="F45" s="7"/>
      <c r="G45" s="7">
        <v>59489</v>
      </c>
      <c r="H45" s="7"/>
      <c r="I45" s="7"/>
      <c r="J45" s="7"/>
      <c r="K45" s="17"/>
      <c r="L45" s="28"/>
      <c r="M45" s="21"/>
      <c r="N45" s="22"/>
      <c r="O45" s="21"/>
      <c r="P45" s="21"/>
    </row>
    <row r="46" spans="1:16" hidden="1" outlineLevel="1" x14ac:dyDescent="0.3">
      <c r="A46" s="9">
        <f t="shared" si="0"/>
        <v>30</v>
      </c>
      <c r="B46" s="40" t="s">
        <v>74</v>
      </c>
      <c r="C46" s="20" t="s">
        <v>19</v>
      </c>
      <c r="D46" s="10"/>
      <c r="E46" s="10"/>
      <c r="F46" s="10"/>
      <c r="G46" s="10">
        <v>209187.16</v>
      </c>
      <c r="H46" s="10"/>
      <c r="I46" s="10"/>
      <c r="J46" s="10"/>
      <c r="K46" s="16"/>
      <c r="L46" s="21"/>
      <c r="M46" s="21"/>
      <c r="O46" s="21">
        <f>D46*K46</f>
        <v>0</v>
      </c>
    </row>
    <row r="47" spans="1:16" collapsed="1" x14ac:dyDescent="0.3"/>
    <row r="48" spans="1:16" x14ac:dyDescent="0.3">
      <c r="A48" s="15" t="s">
        <v>9</v>
      </c>
    </row>
    <row r="49" spans="1:12" x14ac:dyDescent="0.3">
      <c r="A49" s="3">
        <v>1</v>
      </c>
      <c r="B49" s="3" t="s">
        <v>10</v>
      </c>
    </row>
    <row r="50" spans="1:12" hidden="1" x14ac:dyDescent="0.3">
      <c r="B50" s="3" t="s">
        <v>45</v>
      </c>
    </row>
    <row r="51" spans="1:12" ht="26.25" hidden="1" customHeight="1" x14ac:dyDescent="0.3">
      <c r="A51" s="29">
        <v>2</v>
      </c>
      <c r="B51" s="79" t="s">
        <v>46</v>
      </c>
      <c r="C51" s="79"/>
      <c r="D51" s="79"/>
      <c r="E51" s="79"/>
      <c r="F51" s="79"/>
      <c r="G51" s="79"/>
      <c r="H51" s="79"/>
      <c r="I51" s="79"/>
      <c r="J51" s="79"/>
      <c r="K51" s="79"/>
      <c r="L51" s="23"/>
    </row>
    <row r="52" spans="1:12" ht="12.75" hidden="1" customHeight="1" x14ac:dyDescent="0.3">
      <c r="A52" s="3">
        <v>3</v>
      </c>
      <c r="B52" s="79" t="s">
        <v>16</v>
      </c>
      <c r="C52" s="79"/>
      <c r="D52" s="79"/>
      <c r="E52" s="79"/>
      <c r="F52" s="79"/>
      <c r="G52" s="79"/>
      <c r="H52" s="79"/>
      <c r="I52" s="79"/>
      <c r="J52" s="79"/>
      <c r="K52" s="79"/>
      <c r="L52" s="23"/>
    </row>
  </sheetData>
  <mergeCells count="9">
    <mergeCell ref="A5:A6"/>
    <mergeCell ref="B5:B6"/>
    <mergeCell ref="C5:C6"/>
    <mergeCell ref="B52:K52"/>
    <mergeCell ref="D6:E6"/>
    <mergeCell ref="F6:G6"/>
    <mergeCell ref="H6:I6"/>
    <mergeCell ref="J6:K6"/>
    <mergeCell ref="B51:K5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Zeros="0" workbookViewId="0">
      <selection activeCell="H38" sqref="H38"/>
    </sheetView>
  </sheetViews>
  <sheetFormatPr defaultColWidth="9.1796875" defaultRowHeight="13" outlineLevelRow="1" outlineLevelCol="1" x14ac:dyDescent="0.3"/>
  <cols>
    <col min="1" max="1" width="5.453125" style="3" customWidth="1"/>
    <col min="2" max="2" width="27.81640625" style="3" customWidth="1"/>
    <col min="3" max="3" width="8.81640625" style="3" bestFit="1" customWidth="1"/>
    <col min="4" max="4" width="14.26953125" style="3" hidden="1" customWidth="1" outlineLevel="1"/>
    <col min="5" max="5" width="15.7265625" style="3" customWidth="1" collapsed="1"/>
    <col min="6" max="16384" width="9.1796875" style="3"/>
  </cols>
  <sheetData>
    <row r="1" spans="1:5" ht="12.75" customHeight="1" x14ac:dyDescent="0.3">
      <c r="A1" s="82" t="s">
        <v>77</v>
      </c>
      <c r="B1" s="82"/>
      <c r="C1" s="82"/>
      <c r="D1" s="82"/>
      <c r="E1" s="82"/>
    </row>
    <row r="2" spans="1:5" x14ac:dyDescent="0.3">
      <c r="A2" s="82"/>
      <c r="B2" s="82"/>
      <c r="C2" s="82"/>
      <c r="D2" s="82"/>
      <c r="E2" s="82"/>
    </row>
    <row r="4" spans="1:5" x14ac:dyDescent="0.3">
      <c r="A4" s="3" t="s">
        <v>15</v>
      </c>
    </row>
    <row r="5" spans="1:5" s="4" customFormat="1" x14ac:dyDescent="0.3">
      <c r="A5" s="75" t="s">
        <v>0</v>
      </c>
      <c r="B5" s="77" t="s">
        <v>14</v>
      </c>
      <c r="C5" s="77" t="s">
        <v>18</v>
      </c>
      <c r="D5" s="30" t="s">
        <v>42</v>
      </c>
      <c r="E5" s="31" t="s">
        <v>13</v>
      </c>
    </row>
    <row r="6" spans="1:5" s="4" customFormat="1" x14ac:dyDescent="0.3">
      <c r="A6" s="76"/>
      <c r="B6" s="78"/>
      <c r="C6" s="78"/>
      <c r="D6" s="36"/>
      <c r="E6" s="24" t="s">
        <v>21</v>
      </c>
    </row>
    <row r="7" spans="1:5" hidden="1" outlineLevel="1" x14ac:dyDescent="0.3">
      <c r="A7" s="11"/>
      <c r="B7" s="12" t="s">
        <v>11</v>
      </c>
      <c r="C7" s="12"/>
      <c r="D7" s="13">
        <f>SUM(D8:D18)</f>
        <v>450</v>
      </c>
      <c r="E7" s="14"/>
    </row>
    <row r="8" spans="1:5" hidden="1" outlineLevel="1" x14ac:dyDescent="0.3">
      <c r="A8" s="6"/>
      <c r="B8" s="1" t="s">
        <v>1</v>
      </c>
      <c r="C8" s="18" t="s">
        <v>19</v>
      </c>
      <c r="D8" s="7"/>
      <c r="E8" s="7"/>
    </row>
    <row r="9" spans="1:5" hidden="1" outlineLevel="1" x14ac:dyDescent="0.3">
      <c r="A9" s="6"/>
      <c r="B9" s="1" t="s">
        <v>43</v>
      </c>
      <c r="C9" s="18" t="s">
        <v>19</v>
      </c>
      <c r="D9" s="7"/>
      <c r="E9" s="7"/>
    </row>
    <row r="10" spans="1:5" collapsed="1" x14ac:dyDescent="0.3">
      <c r="A10" s="6">
        <v>1</v>
      </c>
      <c r="B10" s="1" t="s">
        <v>2</v>
      </c>
      <c r="C10" s="18" t="s">
        <v>19</v>
      </c>
      <c r="D10" s="7">
        <v>100</v>
      </c>
      <c r="E10" s="7" t="e">
        <v>#REF!</v>
      </c>
    </row>
    <row r="11" spans="1:5" hidden="1" outlineLevel="1" x14ac:dyDescent="0.3">
      <c r="A11" s="6"/>
      <c r="B11" s="1" t="s">
        <v>3</v>
      </c>
      <c r="C11" s="18" t="s">
        <v>19</v>
      </c>
      <c r="D11" s="7"/>
      <c r="E11" s="7"/>
    </row>
    <row r="12" spans="1:5" collapsed="1" x14ac:dyDescent="0.3">
      <c r="A12" s="6">
        <v>2</v>
      </c>
      <c r="B12" s="1" t="s">
        <v>4</v>
      </c>
      <c r="C12" s="18" t="s">
        <v>19</v>
      </c>
      <c r="D12" s="7">
        <v>200</v>
      </c>
      <c r="E12" s="7" t="e">
        <v>#REF!</v>
      </c>
    </row>
    <row r="13" spans="1:5" x14ac:dyDescent="0.3">
      <c r="A13" s="6">
        <v>3</v>
      </c>
      <c r="B13" s="1" t="s">
        <v>5</v>
      </c>
      <c r="C13" s="18" t="s">
        <v>19</v>
      </c>
      <c r="D13" s="7">
        <v>50</v>
      </c>
      <c r="E13" s="7" t="e">
        <v>#REF!</v>
      </c>
    </row>
    <row r="14" spans="1:5" x14ac:dyDescent="0.3">
      <c r="A14" s="9">
        <v>4</v>
      </c>
      <c r="B14" s="5" t="s">
        <v>6</v>
      </c>
      <c r="C14" s="32" t="s">
        <v>19</v>
      </c>
      <c r="D14" s="10">
        <v>100</v>
      </c>
      <c r="E14" s="10" t="e">
        <v>#REF!</v>
      </c>
    </row>
    <row r="15" spans="1:5" hidden="1" outlineLevel="1" x14ac:dyDescent="0.3">
      <c r="A15" s="11"/>
      <c r="B15" s="2" t="s">
        <v>12</v>
      </c>
      <c r="C15" s="33" t="s">
        <v>19</v>
      </c>
      <c r="D15" s="13"/>
      <c r="E15" s="13"/>
    </row>
    <row r="16" spans="1:5" hidden="1" outlineLevel="1" x14ac:dyDescent="0.3">
      <c r="A16" s="6"/>
      <c r="B16" s="1" t="s">
        <v>7</v>
      </c>
      <c r="C16" s="18" t="s">
        <v>19</v>
      </c>
      <c r="D16" s="7"/>
      <c r="E16" s="7"/>
    </row>
    <row r="17" spans="1:12" hidden="1" outlineLevel="1" x14ac:dyDescent="0.3">
      <c r="A17" s="6"/>
      <c r="B17" s="8" t="s">
        <v>44</v>
      </c>
      <c r="C17" s="19" t="s">
        <v>19</v>
      </c>
      <c r="D17" s="7"/>
      <c r="E17" s="7"/>
    </row>
    <row r="18" spans="1:12" hidden="1" outlineLevel="1" x14ac:dyDescent="0.3">
      <c r="A18" s="9"/>
      <c r="B18" s="34" t="s">
        <v>8</v>
      </c>
      <c r="C18" s="20" t="s">
        <v>19</v>
      </c>
      <c r="D18" s="10"/>
      <c r="E18" s="10"/>
    </row>
    <row r="19" spans="1:12" collapsed="1" x14ac:dyDescent="0.3">
      <c r="D19" s="35"/>
    </row>
    <row r="20" spans="1:12" x14ac:dyDescent="0.3">
      <c r="A20" s="15" t="s">
        <v>9</v>
      </c>
    </row>
    <row r="21" spans="1:12" x14ac:dyDescent="0.3">
      <c r="A21" s="3">
        <v>1</v>
      </c>
      <c r="B21" s="3" t="s">
        <v>10</v>
      </c>
    </row>
    <row r="22" spans="1:12" ht="25.5" customHeight="1" x14ac:dyDescent="0.3">
      <c r="B22" s="79" t="s">
        <v>76</v>
      </c>
      <c r="C22" s="79"/>
      <c r="D22" s="79"/>
      <c r="E22" s="79"/>
      <c r="F22" s="79"/>
      <c r="G22" s="79"/>
    </row>
    <row r="23" spans="1:12" x14ac:dyDescent="0.3">
      <c r="A23" s="29">
        <v>2</v>
      </c>
      <c r="B23" s="79" t="s">
        <v>75</v>
      </c>
      <c r="C23" s="79"/>
      <c r="D23" s="79"/>
      <c r="E23" s="79"/>
      <c r="F23" s="79"/>
      <c r="G23" s="79"/>
      <c r="H23" s="79"/>
      <c r="I23" s="79"/>
      <c r="J23" s="79"/>
      <c r="K23" s="79"/>
      <c r="L23" s="23"/>
    </row>
    <row r="24" spans="1:12" ht="12.75" customHeight="1" x14ac:dyDescent="0.3">
      <c r="A24" s="3">
        <v>3</v>
      </c>
      <c r="B24" s="79" t="s">
        <v>16</v>
      </c>
      <c r="C24" s="79"/>
      <c r="D24" s="79"/>
      <c r="E24" s="79"/>
      <c r="F24" s="79"/>
      <c r="G24" s="79"/>
      <c r="H24" s="79"/>
      <c r="I24" s="79"/>
      <c r="J24" s="79"/>
    </row>
    <row r="25" spans="1:12" x14ac:dyDescent="0.3">
      <c r="B25" s="79"/>
      <c r="C25" s="79"/>
      <c r="D25" s="79"/>
      <c r="E25" s="79"/>
      <c r="F25" s="79"/>
      <c r="G25" s="79"/>
      <c r="H25" s="79"/>
      <c r="I25" s="79"/>
      <c r="J25" s="79"/>
    </row>
    <row r="26" spans="1:12" outlineLevel="1" x14ac:dyDescent="0.3"/>
  </sheetData>
  <mergeCells count="7">
    <mergeCell ref="B24:J25"/>
    <mergeCell ref="A1:E2"/>
    <mergeCell ref="A5:A6"/>
    <mergeCell ref="B5:B6"/>
    <mergeCell ref="C5:C6"/>
    <mergeCell ref="B23:K23"/>
    <mergeCell ref="B22:G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  <customProperties>
    <customPr name="LastTupleSet_COR_Mappings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Zeros="0" tabSelected="1" view="pageBreakPreview" zoomScale="85" zoomScaleNormal="75" zoomScaleSheetLayoutView="85" workbookViewId="0">
      <pane xSplit="4" ySplit="4" topLeftCell="E23" activePane="bottomRight" state="frozen"/>
      <selection activeCell="B34" sqref="B34:K34"/>
      <selection pane="topRight" activeCell="B34" sqref="B34:K34"/>
      <selection pane="bottomLeft" activeCell="B34" sqref="B34:K34"/>
      <selection pane="bottomRight" activeCell="D4" sqref="D4:F4"/>
    </sheetView>
  </sheetViews>
  <sheetFormatPr defaultColWidth="9.1796875" defaultRowHeight="15.5" x14ac:dyDescent="0.35"/>
  <cols>
    <col min="1" max="1" width="6.453125" style="56" customWidth="1"/>
    <col min="2" max="2" width="10.26953125" style="56" bestFit="1" customWidth="1"/>
    <col min="3" max="3" width="73.26953125" style="56" bestFit="1" customWidth="1"/>
    <col min="4" max="4" width="7.54296875" style="49" customWidth="1"/>
    <col min="5" max="5" width="20" style="57" customWidth="1"/>
    <col min="6" max="6" width="12.26953125" style="50" customWidth="1"/>
    <col min="7" max="16384" width="9.1796875" style="53"/>
  </cols>
  <sheetData>
    <row r="1" spans="1:6" s="52" customFormat="1" x14ac:dyDescent="0.35">
      <c r="A1" s="84" t="s">
        <v>231</v>
      </c>
      <c r="B1" s="84"/>
      <c r="C1" s="84"/>
      <c r="D1" s="84"/>
      <c r="E1" s="84"/>
      <c r="F1" s="84"/>
    </row>
    <row r="2" spans="1:6" x14ac:dyDescent="0.35">
      <c r="A2" s="85" t="s">
        <v>115</v>
      </c>
      <c r="B2" s="85"/>
      <c r="C2" s="85"/>
      <c r="D2" s="85"/>
      <c r="E2" s="85"/>
      <c r="F2" s="85"/>
    </row>
    <row r="3" spans="1:6" s="54" customFormat="1" ht="21" customHeight="1" x14ac:dyDescent="0.25">
      <c r="A3" s="83" t="s">
        <v>230</v>
      </c>
      <c r="B3" s="83"/>
      <c r="C3" s="83"/>
      <c r="D3" s="83"/>
      <c r="E3" s="83"/>
      <c r="F3" s="83"/>
    </row>
    <row r="4" spans="1:6" x14ac:dyDescent="0.35">
      <c r="C4" s="49"/>
      <c r="D4" s="84"/>
      <c r="E4" s="84"/>
      <c r="F4" s="84"/>
    </row>
    <row r="5" spans="1:6" x14ac:dyDescent="0.35">
      <c r="A5" s="51" t="s">
        <v>78</v>
      </c>
      <c r="B5" s="51"/>
      <c r="C5" s="51"/>
      <c r="D5" s="50"/>
    </row>
    <row r="6" spans="1:6" ht="31" x14ac:dyDescent="0.35">
      <c r="A6" s="58"/>
      <c r="B6" s="58" t="s">
        <v>27</v>
      </c>
      <c r="C6" s="58" t="s">
        <v>28</v>
      </c>
      <c r="D6" s="58" t="s">
        <v>29</v>
      </c>
      <c r="E6" s="59" t="s">
        <v>80</v>
      </c>
      <c r="F6" s="58" t="s">
        <v>30</v>
      </c>
    </row>
    <row r="7" spans="1:6" x14ac:dyDescent="0.35">
      <c r="A7" s="68">
        <v>1</v>
      </c>
      <c r="B7" s="69">
        <v>26259</v>
      </c>
      <c r="C7" s="65" t="s">
        <v>204</v>
      </c>
      <c r="D7" s="58" t="s">
        <v>19</v>
      </c>
      <c r="E7" s="70">
        <v>129420.09</v>
      </c>
      <c r="F7" s="58"/>
    </row>
    <row r="8" spans="1:6" x14ac:dyDescent="0.35">
      <c r="A8" s="60">
        <v>2</v>
      </c>
      <c r="B8" s="61" t="s">
        <v>128</v>
      </c>
      <c r="C8" s="62" t="s">
        <v>91</v>
      </c>
      <c r="D8" s="63" t="s">
        <v>19</v>
      </c>
      <c r="E8" s="64">
        <v>99003.42</v>
      </c>
      <c r="F8" s="58"/>
    </row>
    <row r="9" spans="1:6" x14ac:dyDescent="0.35">
      <c r="A9" s="60">
        <v>3</v>
      </c>
      <c r="B9" s="61" t="s">
        <v>152</v>
      </c>
      <c r="C9" s="62" t="s">
        <v>153</v>
      </c>
      <c r="D9" s="63" t="s">
        <v>26</v>
      </c>
      <c r="E9" s="64">
        <v>246.50330428571428</v>
      </c>
      <c r="F9" s="58"/>
    </row>
    <row r="10" spans="1:6" x14ac:dyDescent="0.35">
      <c r="A10" s="60">
        <v>4</v>
      </c>
      <c r="B10" s="61" t="s">
        <v>222</v>
      </c>
      <c r="C10" s="62" t="s">
        <v>223</v>
      </c>
      <c r="D10" s="63" t="s">
        <v>19</v>
      </c>
      <c r="E10" s="64">
        <v>88503.42</v>
      </c>
      <c r="F10" s="58"/>
    </row>
    <row r="11" spans="1:6" x14ac:dyDescent="0.35">
      <c r="A11" s="60">
        <v>5</v>
      </c>
      <c r="B11" s="61" t="s">
        <v>224</v>
      </c>
      <c r="C11" s="65" t="s">
        <v>225</v>
      </c>
      <c r="D11" s="58" t="s">
        <v>19</v>
      </c>
      <c r="E11" s="64">
        <v>88503.42</v>
      </c>
      <c r="F11" s="58"/>
    </row>
    <row r="12" spans="1:6" x14ac:dyDescent="0.35">
      <c r="A12" s="60">
        <v>6</v>
      </c>
      <c r="B12" s="61" t="s">
        <v>144</v>
      </c>
      <c r="C12" s="65" t="s">
        <v>145</v>
      </c>
      <c r="D12" s="58" t="s">
        <v>19</v>
      </c>
      <c r="E12" s="64">
        <v>90000.940023655581</v>
      </c>
      <c r="F12" s="58"/>
    </row>
    <row r="13" spans="1:6" x14ac:dyDescent="0.35">
      <c r="A13" s="60">
        <v>7</v>
      </c>
      <c r="B13" s="61">
        <v>192581</v>
      </c>
      <c r="C13" s="60" t="s">
        <v>94</v>
      </c>
      <c r="D13" s="58" t="s">
        <v>19</v>
      </c>
      <c r="E13" s="64">
        <v>156843.01345679013</v>
      </c>
      <c r="F13" s="58"/>
    </row>
    <row r="14" spans="1:6" x14ac:dyDescent="0.35">
      <c r="A14" s="60">
        <v>8</v>
      </c>
      <c r="B14" s="61" t="s">
        <v>154</v>
      </c>
      <c r="C14" s="60" t="s">
        <v>155</v>
      </c>
      <c r="D14" s="58" t="s">
        <v>19</v>
      </c>
      <c r="E14" s="64">
        <v>90331.107973856211</v>
      </c>
      <c r="F14" s="58"/>
    </row>
    <row r="15" spans="1:6" x14ac:dyDescent="0.35">
      <c r="A15" s="60">
        <v>9</v>
      </c>
      <c r="B15" s="61" t="s">
        <v>132</v>
      </c>
      <c r="C15" s="60" t="s">
        <v>133</v>
      </c>
      <c r="D15" s="58" t="s">
        <v>19</v>
      </c>
      <c r="E15" s="64">
        <v>108270.06936507935</v>
      </c>
      <c r="F15" s="58"/>
    </row>
    <row r="16" spans="1:6" x14ac:dyDescent="0.35">
      <c r="A16" s="60">
        <v>10</v>
      </c>
      <c r="B16" s="66" t="s">
        <v>226</v>
      </c>
      <c r="C16" s="62" t="s">
        <v>227</v>
      </c>
      <c r="D16" s="63" t="s">
        <v>19</v>
      </c>
      <c r="E16" s="64">
        <v>411503.42000000004</v>
      </c>
      <c r="F16" s="63"/>
    </row>
    <row r="17" spans="1:6" x14ac:dyDescent="0.35">
      <c r="A17" s="60">
        <v>11</v>
      </c>
      <c r="B17" s="66">
        <v>303117</v>
      </c>
      <c r="C17" s="62" t="s">
        <v>96</v>
      </c>
      <c r="D17" s="63" t="s">
        <v>19</v>
      </c>
      <c r="E17" s="64">
        <v>112564.75666666667</v>
      </c>
      <c r="F17" s="63"/>
    </row>
    <row r="18" spans="1:6" s="55" customFormat="1" x14ac:dyDescent="0.35">
      <c r="A18" s="60">
        <v>12</v>
      </c>
      <c r="B18" s="66" t="s">
        <v>217</v>
      </c>
      <c r="C18" s="62" t="s">
        <v>205</v>
      </c>
      <c r="D18" s="63" t="s">
        <v>19</v>
      </c>
      <c r="E18" s="64">
        <v>677436.75985645934</v>
      </c>
      <c r="F18" s="63"/>
    </row>
    <row r="19" spans="1:6" s="55" customFormat="1" ht="22.5" customHeight="1" x14ac:dyDescent="0.35">
      <c r="A19" s="60">
        <v>13</v>
      </c>
      <c r="B19" s="66" t="s">
        <v>218</v>
      </c>
      <c r="C19" s="62" t="s">
        <v>219</v>
      </c>
      <c r="D19" s="63" t="s">
        <v>26</v>
      </c>
      <c r="E19" s="64">
        <v>717.34008999999992</v>
      </c>
      <c r="F19" s="63"/>
    </row>
    <row r="20" spans="1:6" s="55" customFormat="1" x14ac:dyDescent="0.35">
      <c r="A20" s="60">
        <v>14</v>
      </c>
      <c r="B20" s="66" t="s">
        <v>191</v>
      </c>
      <c r="C20" s="62" t="s">
        <v>192</v>
      </c>
      <c r="D20" s="63" t="s">
        <v>26</v>
      </c>
      <c r="E20" s="64">
        <v>2942.6182509195401</v>
      </c>
      <c r="F20" s="67"/>
    </row>
    <row r="21" spans="1:6" s="55" customFormat="1" x14ac:dyDescent="0.35">
      <c r="A21" s="60">
        <v>15</v>
      </c>
      <c r="B21" s="66" t="s">
        <v>186</v>
      </c>
      <c r="C21" s="62" t="s">
        <v>187</v>
      </c>
      <c r="D21" s="63" t="s">
        <v>26</v>
      </c>
      <c r="E21" s="64">
        <v>2695.8281679220777</v>
      </c>
      <c r="F21" s="67"/>
    </row>
    <row r="22" spans="1:6" s="55" customFormat="1" x14ac:dyDescent="0.35">
      <c r="A22" s="60">
        <v>16</v>
      </c>
      <c r="B22" s="66" t="s">
        <v>182</v>
      </c>
      <c r="C22" s="62" t="s">
        <v>183</v>
      </c>
      <c r="D22" s="63" t="s">
        <v>26</v>
      </c>
      <c r="E22" s="64">
        <v>342.83009000000004</v>
      </c>
      <c r="F22" s="67"/>
    </row>
    <row r="23" spans="1:6" s="55" customFormat="1" x14ac:dyDescent="0.35">
      <c r="A23" s="60">
        <v>17</v>
      </c>
      <c r="B23" s="66" t="s">
        <v>164</v>
      </c>
      <c r="C23" s="60" t="s">
        <v>165</v>
      </c>
      <c r="D23" s="63" t="s">
        <v>19</v>
      </c>
      <c r="E23" s="64">
        <v>116322.03692737431</v>
      </c>
      <c r="F23" s="67"/>
    </row>
    <row r="24" spans="1:6" s="55" customFormat="1" x14ac:dyDescent="0.35">
      <c r="A24" s="60">
        <v>18</v>
      </c>
      <c r="B24" s="66" t="s">
        <v>120</v>
      </c>
      <c r="C24" s="60" t="s">
        <v>121</v>
      </c>
      <c r="D24" s="63" t="s">
        <v>26</v>
      </c>
      <c r="E24" s="64">
        <v>163.11008999999999</v>
      </c>
      <c r="F24" s="67"/>
    </row>
    <row r="25" spans="1:6" s="55" customFormat="1" x14ac:dyDescent="0.35">
      <c r="A25" s="60">
        <v>19</v>
      </c>
      <c r="B25" s="66">
        <v>507500</v>
      </c>
      <c r="C25" s="62" t="s">
        <v>95</v>
      </c>
      <c r="D25" s="63" t="s">
        <v>26</v>
      </c>
      <c r="E25" s="64">
        <v>183.93800397849461</v>
      </c>
      <c r="F25" s="67"/>
    </row>
    <row r="26" spans="1:6" s="55" customFormat="1" x14ac:dyDescent="0.35">
      <c r="A26" s="60">
        <v>20</v>
      </c>
      <c r="B26" s="66" t="s">
        <v>166</v>
      </c>
      <c r="C26" s="62" t="s">
        <v>167</v>
      </c>
      <c r="D26" s="63" t="s">
        <v>26</v>
      </c>
      <c r="E26" s="64">
        <v>945.37348869281038</v>
      </c>
      <c r="F26" s="67"/>
    </row>
    <row r="27" spans="1:6" s="55" customFormat="1" x14ac:dyDescent="0.35">
      <c r="A27" s="60">
        <v>21</v>
      </c>
      <c r="B27" s="66">
        <v>522632</v>
      </c>
      <c r="C27" s="62" t="s">
        <v>93</v>
      </c>
      <c r="D27" s="63" t="s">
        <v>19</v>
      </c>
      <c r="E27" s="64">
        <v>56182</v>
      </c>
      <c r="F27" s="67"/>
    </row>
    <row r="28" spans="1:6" s="55" customFormat="1" x14ac:dyDescent="0.35">
      <c r="A28" s="60">
        <v>22</v>
      </c>
      <c r="B28" s="61" t="s">
        <v>129</v>
      </c>
      <c r="C28" s="60" t="s">
        <v>92</v>
      </c>
      <c r="D28" s="58" t="s">
        <v>19</v>
      </c>
      <c r="E28" s="64">
        <v>54058</v>
      </c>
      <c r="F28" s="67"/>
    </row>
    <row r="29" spans="1:6" s="55" customFormat="1" ht="15.75" customHeight="1" x14ac:dyDescent="0.35">
      <c r="A29" s="60">
        <v>23</v>
      </c>
      <c r="B29" s="61">
        <v>637750</v>
      </c>
      <c r="C29" s="60" t="s">
        <v>98</v>
      </c>
      <c r="D29" s="58" t="s">
        <v>26</v>
      </c>
      <c r="E29" s="64">
        <v>349.37688999999995</v>
      </c>
      <c r="F29" s="67"/>
    </row>
    <row r="30" spans="1:6" s="55" customFormat="1" x14ac:dyDescent="0.35">
      <c r="A30" s="60">
        <v>24</v>
      </c>
      <c r="B30" s="61" t="s">
        <v>220</v>
      </c>
      <c r="C30" s="60" t="s">
        <v>221</v>
      </c>
      <c r="D30" s="58" t="s">
        <v>26</v>
      </c>
      <c r="E30" s="64">
        <v>119.00341986111111</v>
      </c>
      <c r="F30" s="67"/>
    </row>
    <row r="31" spans="1:6" s="55" customFormat="1" x14ac:dyDescent="0.35">
      <c r="A31" s="60">
        <v>25</v>
      </c>
      <c r="B31" s="61" t="s">
        <v>99</v>
      </c>
      <c r="C31" s="60" t="s">
        <v>100</v>
      </c>
      <c r="D31" s="58" t="s">
        <v>19</v>
      </c>
      <c r="E31" s="64">
        <v>69851.966068376059</v>
      </c>
      <c r="F31" s="67"/>
    </row>
    <row r="32" spans="1:6" s="55" customFormat="1" x14ac:dyDescent="0.35">
      <c r="A32" s="60">
        <v>26</v>
      </c>
      <c r="B32" s="61" t="s">
        <v>184</v>
      </c>
      <c r="C32" s="60" t="s">
        <v>185</v>
      </c>
      <c r="D32" s="58" t="s">
        <v>19</v>
      </c>
      <c r="E32" s="64">
        <v>120630.13761904761</v>
      </c>
      <c r="F32" s="67"/>
    </row>
    <row r="33" spans="1:6" s="55" customFormat="1" x14ac:dyDescent="0.35">
      <c r="A33" s="60">
        <v>27</v>
      </c>
      <c r="B33" s="61" t="s">
        <v>105</v>
      </c>
      <c r="C33" s="60" t="s">
        <v>106</v>
      </c>
      <c r="D33" s="58" t="s">
        <v>19</v>
      </c>
      <c r="E33" s="64">
        <v>130710.85923076922</v>
      </c>
      <c r="F33" s="67"/>
    </row>
    <row r="34" spans="1:6" s="55" customFormat="1" x14ac:dyDescent="0.35">
      <c r="A34" s="60">
        <v>28</v>
      </c>
      <c r="B34" s="61" t="s">
        <v>193</v>
      </c>
      <c r="C34" s="60" t="s">
        <v>194</v>
      </c>
      <c r="D34" s="58" t="s">
        <v>19</v>
      </c>
      <c r="E34" s="64">
        <v>125670.09000000001</v>
      </c>
      <c r="F34" s="67"/>
    </row>
    <row r="35" spans="1:6" s="55" customFormat="1" x14ac:dyDescent="0.35">
      <c r="A35" s="60">
        <v>29</v>
      </c>
      <c r="B35" s="61" t="s">
        <v>111</v>
      </c>
      <c r="C35" s="60" t="s">
        <v>112</v>
      </c>
      <c r="D35" s="58" t="s">
        <v>19</v>
      </c>
      <c r="E35" s="64">
        <v>237463.31222222219</v>
      </c>
      <c r="F35" s="67"/>
    </row>
    <row r="36" spans="1:6" x14ac:dyDescent="0.35">
      <c r="A36" s="60">
        <v>30</v>
      </c>
      <c r="B36" s="61" t="s">
        <v>116</v>
      </c>
      <c r="C36" s="60" t="s">
        <v>117</v>
      </c>
      <c r="D36" s="58" t="s">
        <v>19</v>
      </c>
      <c r="E36" s="64">
        <v>216144.92870967739</v>
      </c>
      <c r="F36" s="67"/>
    </row>
    <row r="37" spans="1:6" x14ac:dyDescent="0.35">
      <c r="A37" s="60">
        <v>31</v>
      </c>
      <c r="B37" s="61" t="s">
        <v>215</v>
      </c>
      <c r="C37" s="60" t="s">
        <v>216</v>
      </c>
      <c r="D37" s="58" t="s">
        <v>19</v>
      </c>
      <c r="E37" s="64">
        <v>272003.42000000004</v>
      </c>
      <c r="F37" s="67"/>
    </row>
    <row r="38" spans="1:6" x14ac:dyDescent="0.35">
      <c r="A38" s="60">
        <v>32</v>
      </c>
      <c r="B38" s="66" t="s">
        <v>109</v>
      </c>
      <c r="C38" s="62" t="s">
        <v>110</v>
      </c>
      <c r="D38" s="63" t="s">
        <v>26</v>
      </c>
      <c r="E38" s="64">
        <v>121.39919617283951</v>
      </c>
      <c r="F38" s="63"/>
    </row>
    <row r="39" spans="1:6" x14ac:dyDescent="0.35">
      <c r="A39" s="60">
        <v>33</v>
      </c>
      <c r="B39" s="66" t="s">
        <v>143</v>
      </c>
      <c r="C39" s="62" t="s">
        <v>142</v>
      </c>
      <c r="D39" s="63" t="s">
        <v>26</v>
      </c>
      <c r="E39" s="64">
        <v>685.52847779956426</v>
      </c>
      <c r="F39" s="63"/>
    </row>
    <row r="40" spans="1:6" s="55" customFormat="1" x14ac:dyDescent="0.35">
      <c r="A40" s="60">
        <v>34</v>
      </c>
      <c r="B40" s="66">
        <v>746001</v>
      </c>
      <c r="C40" s="62" t="s">
        <v>81</v>
      </c>
      <c r="D40" s="63" t="s">
        <v>19</v>
      </c>
      <c r="E40" s="64">
        <v>40538.054821274636</v>
      </c>
      <c r="F40" s="63"/>
    </row>
    <row r="41" spans="1:6" s="55" customFormat="1" x14ac:dyDescent="0.35">
      <c r="A41" s="60">
        <v>35</v>
      </c>
      <c r="B41" s="66" t="s">
        <v>158</v>
      </c>
      <c r="C41" s="62" t="s">
        <v>159</v>
      </c>
      <c r="D41" s="63" t="s">
        <v>19</v>
      </c>
      <c r="E41" s="64">
        <v>84913.270568161344</v>
      </c>
      <c r="F41" s="63"/>
    </row>
    <row r="42" spans="1:6" x14ac:dyDescent="0.35">
      <c r="A42" s="60">
        <v>36</v>
      </c>
      <c r="B42" s="66" t="s">
        <v>168</v>
      </c>
      <c r="C42" s="62" t="s">
        <v>169</v>
      </c>
      <c r="D42" s="63" t="s">
        <v>19</v>
      </c>
      <c r="E42" s="64">
        <v>96102.312222222215</v>
      </c>
      <c r="F42" s="63"/>
    </row>
    <row r="43" spans="1:6" x14ac:dyDescent="0.35">
      <c r="A43" s="60">
        <v>37</v>
      </c>
      <c r="B43" s="66">
        <v>747002</v>
      </c>
      <c r="C43" s="62" t="s">
        <v>82</v>
      </c>
      <c r="D43" s="63" t="s">
        <v>19</v>
      </c>
      <c r="E43" s="64">
        <v>50000</v>
      </c>
      <c r="F43" s="63"/>
    </row>
    <row r="44" spans="1:6" x14ac:dyDescent="0.35">
      <c r="A44" s="60">
        <v>38</v>
      </c>
      <c r="B44" s="66">
        <v>747006</v>
      </c>
      <c r="C44" s="62" t="s">
        <v>83</v>
      </c>
      <c r="D44" s="63" t="s">
        <v>19</v>
      </c>
      <c r="E44" s="64">
        <v>52000</v>
      </c>
      <c r="F44" s="63"/>
    </row>
    <row r="45" spans="1:6" x14ac:dyDescent="0.35">
      <c r="A45" s="60">
        <v>39</v>
      </c>
      <c r="B45" s="66" t="s">
        <v>211</v>
      </c>
      <c r="C45" s="62" t="s">
        <v>212</v>
      </c>
      <c r="D45" s="63" t="s">
        <v>19</v>
      </c>
      <c r="E45" s="64">
        <v>100670.09</v>
      </c>
      <c r="F45" s="63"/>
    </row>
    <row r="46" spans="1:6" x14ac:dyDescent="0.35">
      <c r="A46" s="60">
        <v>40</v>
      </c>
      <c r="B46" s="66">
        <v>748002</v>
      </c>
      <c r="C46" s="62" t="s">
        <v>84</v>
      </c>
      <c r="D46" s="63" t="s">
        <v>19</v>
      </c>
      <c r="E46" s="64">
        <v>66937.067679854386</v>
      </c>
      <c r="F46" s="63" t="s">
        <v>32</v>
      </c>
    </row>
    <row r="47" spans="1:6" x14ac:dyDescent="0.35">
      <c r="A47" s="60">
        <v>41</v>
      </c>
      <c r="B47" s="66">
        <v>748003</v>
      </c>
      <c r="C47" s="62" t="s">
        <v>101</v>
      </c>
      <c r="D47" s="63" t="s">
        <v>19</v>
      </c>
      <c r="E47" s="64">
        <v>109003.42</v>
      </c>
      <c r="F47" s="63"/>
    </row>
    <row r="48" spans="1:6" x14ac:dyDescent="0.35">
      <c r="A48" s="60">
        <v>42</v>
      </c>
      <c r="B48" s="66" t="s">
        <v>213</v>
      </c>
      <c r="C48" s="62" t="s">
        <v>214</v>
      </c>
      <c r="D48" s="63" t="s">
        <v>19</v>
      </c>
      <c r="E48" s="64">
        <v>89836.760190274828</v>
      </c>
      <c r="F48" s="63"/>
    </row>
    <row r="49" spans="1:6" x14ac:dyDescent="0.35">
      <c r="A49" s="60">
        <v>43</v>
      </c>
      <c r="B49" s="66" t="s">
        <v>124</v>
      </c>
      <c r="C49" s="62" t="s">
        <v>125</v>
      </c>
      <c r="D49" s="63" t="s">
        <v>19</v>
      </c>
      <c r="E49" s="64">
        <v>91579.993637350708</v>
      </c>
      <c r="F49" s="63"/>
    </row>
    <row r="50" spans="1:6" x14ac:dyDescent="0.35">
      <c r="A50" s="60">
        <v>44</v>
      </c>
      <c r="B50" s="66">
        <v>750001</v>
      </c>
      <c r="C50" s="62" t="s">
        <v>85</v>
      </c>
      <c r="D50" s="63" t="s">
        <v>19</v>
      </c>
      <c r="E50" s="64">
        <v>45226</v>
      </c>
      <c r="F50" s="63"/>
    </row>
    <row r="51" spans="1:6" x14ac:dyDescent="0.35">
      <c r="A51" s="60">
        <v>45</v>
      </c>
      <c r="B51" s="66">
        <v>764002</v>
      </c>
      <c r="C51" s="62" t="s">
        <v>86</v>
      </c>
      <c r="D51" s="63" t="s">
        <v>19</v>
      </c>
      <c r="E51" s="64">
        <v>55841.622626306445</v>
      </c>
      <c r="F51" s="63" t="s">
        <v>31</v>
      </c>
    </row>
    <row r="52" spans="1:6" x14ac:dyDescent="0.35">
      <c r="A52" s="60">
        <v>46</v>
      </c>
      <c r="B52" s="66">
        <v>764002</v>
      </c>
      <c r="C52" s="62" t="s">
        <v>86</v>
      </c>
      <c r="D52" s="63" t="s">
        <v>19</v>
      </c>
      <c r="E52" s="64">
        <v>66090.808203631648</v>
      </c>
      <c r="F52" s="63" t="s">
        <v>32</v>
      </c>
    </row>
    <row r="53" spans="1:6" x14ac:dyDescent="0.35">
      <c r="A53" s="60">
        <v>47</v>
      </c>
      <c r="B53" s="66">
        <v>764003</v>
      </c>
      <c r="C53" s="62" t="s">
        <v>87</v>
      </c>
      <c r="D53" s="63" t="s">
        <v>19</v>
      </c>
      <c r="E53" s="64">
        <v>52310.54526454561</v>
      </c>
      <c r="F53" s="63" t="s">
        <v>32</v>
      </c>
    </row>
    <row r="54" spans="1:6" x14ac:dyDescent="0.35">
      <c r="A54" s="60">
        <v>48</v>
      </c>
      <c r="B54" s="66">
        <v>764005</v>
      </c>
      <c r="C54" s="62" t="s">
        <v>33</v>
      </c>
      <c r="D54" s="63" t="s">
        <v>19</v>
      </c>
      <c r="E54" s="64">
        <v>65949.019375147836</v>
      </c>
      <c r="F54" s="63" t="s">
        <v>31</v>
      </c>
    </row>
    <row r="55" spans="1:6" x14ac:dyDescent="0.35">
      <c r="A55" s="60">
        <v>49</v>
      </c>
      <c r="B55" s="66">
        <v>764005</v>
      </c>
      <c r="C55" s="62" t="s">
        <v>33</v>
      </c>
      <c r="D55" s="63" t="s">
        <v>19</v>
      </c>
      <c r="E55" s="64">
        <v>66475.09</v>
      </c>
      <c r="F55" s="63" t="s">
        <v>32</v>
      </c>
    </row>
    <row r="56" spans="1:6" x14ac:dyDescent="0.35">
      <c r="A56" s="60">
        <v>50</v>
      </c>
      <c r="B56" s="66">
        <v>764011</v>
      </c>
      <c r="C56" s="62" t="s">
        <v>34</v>
      </c>
      <c r="D56" s="63" t="s">
        <v>19</v>
      </c>
      <c r="E56" s="64">
        <v>63779.691010101</v>
      </c>
      <c r="F56" s="63" t="s">
        <v>32</v>
      </c>
    </row>
    <row r="57" spans="1:6" x14ac:dyDescent="0.35">
      <c r="A57" s="60">
        <v>51</v>
      </c>
      <c r="B57" s="66">
        <v>764027</v>
      </c>
      <c r="C57" s="62" t="s">
        <v>88</v>
      </c>
      <c r="D57" s="63" t="s">
        <v>19</v>
      </c>
      <c r="E57" s="64">
        <v>112234.63292929291</v>
      </c>
      <c r="F57" s="63"/>
    </row>
    <row r="58" spans="1:6" x14ac:dyDescent="0.35">
      <c r="A58" s="60">
        <v>52</v>
      </c>
      <c r="B58" s="66">
        <v>765002</v>
      </c>
      <c r="C58" s="62" t="s">
        <v>35</v>
      </c>
      <c r="D58" s="63" t="s">
        <v>19</v>
      </c>
      <c r="E58" s="64">
        <v>50839.59</v>
      </c>
      <c r="F58" s="63" t="s">
        <v>32</v>
      </c>
    </row>
    <row r="59" spans="1:6" x14ac:dyDescent="0.35">
      <c r="A59" s="60">
        <v>53</v>
      </c>
      <c r="B59" s="66">
        <v>765004</v>
      </c>
      <c r="C59" s="62" t="s">
        <v>36</v>
      </c>
      <c r="D59" s="63" t="s">
        <v>19</v>
      </c>
      <c r="E59" s="64">
        <v>57482.856561054185</v>
      </c>
      <c r="F59" s="63"/>
    </row>
    <row r="60" spans="1:6" x14ac:dyDescent="0.35">
      <c r="A60" s="60">
        <v>54</v>
      </c>
      <c r="B60" s="66" t="s">
        <v>146</v>
      </c>
      <c r="C60" s="62" t="s">
        <v>147</v>
      </c>
      <c r="D60" s="63" t="s">
        <v>19</v>
      </c>
      <c r="E60" s="64">
        <v>65025.071902356911</v>
      </c>
      <c r="F60" s="63"/>
    </row>
    <row r="61" spans="1:6" x14ac:dyDescent="0.35">
      <c r="A61" s="60">
        <v>55</v>
      </c>
      <c r="B61" s="66">
        <v>765006</v>
      </c>
      <c r="C61" s="62" t="s">
        <v>37</v>
      </c>
      <c r="D61" s="63" t="s">
        <v>19</v>
      </c>
      <c r="E61" s="64">
        <v>73915.850037348268</v>
      </c>
      <c r="F61" s="63" t="s">
        <v>32</v>
      </c>
    </row>
    <row r="62" spans="1:6" x14ac:dyDescent="0.35">
      <c r="A62" s="60">
        <v>56</v>
      </c>
      <c r="B62" s="66">
        <v>765006</v>
      </c>
      <c r="C62" s="62" t="s">
        <v>37</v>
      </c>
      <c r="D62" s="63" t="s">
        <v>19</v>
      </c>
      <c r="E62" s="64">
        <v>55248.564802728783</v>
      </c>
      <c r="F62" s="58" t="s">
        <v>31</v>
      </c>
    </row>
    <row r="63" spans="1:6" x14ac:dyDescent="0.35">
      <c r="A63" s="60">
        <v>57</v>
      </c>
      <c r="B63" s="66" t="s">
        <v>136</v>
      </c>
      <c r="C63" s="62" t="s">
        <v>137</v>
      </c>
      <c r="D63" s="63" t="s">
        <v>19</v>
      </c>
      <c r="E63" s="64">
        <v>79641.583857493839</v>
      </c>
      <c r="F63" s="58"/>
    </row>
    <row r="64" spans="1:6" x14ac:dyDescent="0.35">
      <c r="A64" s="60">
        <v>58</v>
      </c>
      <c r="B64" s="66">
        <v>765009</v>
      </c>
      <c r="C64" s="62" t="s">
        <v>38</v>
      </c>
      <c r="D64" s="63" t="s">
        <v>19</v>
      </c>
      <c r="E64" s="64">
        <v>62322.6300286162</v>
      </c>
      <c r="F64" s="63" t="s">
        <v>31</v>
      </c>
    </row>
    <row r="65" spans="1:6" x14ac:dyDescent="0.35">
      <c r="A65" s="60">
        <v>59</v>
      </c>
      <c r="B65" s="66" t="s">
        <v>206</v>
      </c>
      <c r="C65" s="62" t="s">
        <v>47</v>
      </c>
      <c r="D65" s="63" t="s">
        <v>19</v>
      </c>
      <c r="E65" s="64">
        <v>101598.88495397205</v>
      </c>
      <c r="F65" s="63"/>
    </row>
    <row r="66" spans="1:6" x14ac:dyDescent="0.35">
      <c r="A66" s="60">
        <v>60</v>
      </c>
      <c r="B66" s="66" t="s">
        <v>134</v>
      </c>
      <c r="C66" s="62" t="s">
        <v>135</v>
      </c>
      <c r="D66" s="63" t="s">
        <v>19</v>
      </c>
      <c r="E66" s="64">
        <v>69483.649829059839</v>
      </c>
      <c r="F66" s="63"/>
    </row>
    <row r="67" spans="1:6" x14ac:dyDescent="0.35">
      <c r="A67" s="60">
        <v>61</v>
      </c>
      <c r="B67" s="66" t="s">
        <v>150</v>
      </c>
      <c r="C67" s="62" t="s">
        <v>151</v>
      </c>
      <c r="D67" s="63" t="s">
        <v>19</v>
      </c>
      <c r="E67" s="64">
        <v>68593.820052488809</v>
      </c>
      <c r="F67" s="63"/>
    </row>
    <row r="68" spans="1:6" x14ac:dyDescent="0.35">
      <c r="A68" s="60">
        <v>62</v>
      </c>
      <c r="B68" s="66" t="s">
        <v>199</v>
      </c>
      <c r="C68" s="62" t="s">
        <v>200</v>
      </c>
      <c r="D68" s="63" t="s">
        <v>19</v>
      </c>
      <c r="E68" s="64">
        <v>69836.759999999995</v>
      </c>
      <c r="F68" s="63"/>
    </row>
    <row r="69" spans="1:6" x14ac:dyDescent="0.35">
      <c r="A69" s="60">
        <v>63</v>
      </c>
      <c r="B69" s="61">
        <v>765024</v>
      </c>
      <c r="C69" s="60" t="s">
        <v>203</v>
      </c>
      <c r="D69" s="58" t="s">
        <v>19</v>
      </c>
      <c r="E69" s="64">
        <v>64170.09</v>
      </c>
      <c r="F69" s="58"/>
    </row>
    <row r="70" spans="1:6" x14ac:dyDescent="0.35">
      <c r="A70" s="60">
        <v>64</v>
      </c>
      <c r="B70" s="61" t="s">
        <v>139</v>
      </c>
      <c r="C70" s="60" t="s">
        <v>138</v>
      </c>
      <c r="D70" s="58" t="s">
        <v>19</v>
      </c>
      <c r="E70" s="64">
        <v>71150.978556220885</v>
      </c>
      <c r="F70" s="58"/>
    </row>
    <row r="71" spans="1:6" x14ac:dyDescent="0.35">
      <c r="A71" s="60">
        <v>65</v>
      </c>
      <c r="B71" s="66">
        <v>765039</v>
      </c>
      <c r="C71" s="62" t="s">
        <v>39</v>
      </c>
      <c r="D71" s="63" t="s">
        <v>19</v>
      </c>
      <c r="E71" s="64">
        <v>67588.915185185193</v>
      </c>
      <c r="F71" s="63"/>
    </row>
    <row r="72" spans="1:6" x14ac:dyDescent="0.35">
      <c r="A72" s="60">
        <v>66</v>
      </c>
      <c r="B72" s="66">
        <v>765041</v>
      </c>
      <c r="C72" s="62" t="s">
        <v>79</v>
      </c>
      <c r="D72" s="63" t="s">
        <v>26</v>
      </c>
      <c r="E72" s="64">
        <v>98.728325294117653</v>
      </c>
      <c r="F72" s="63"/>
    </row>
    <row r="73" spans="1:6" x14ac:dyDescent="0.35">
      <c r="A73" s="60">
        <v>67</v>
      </c>
      <c r="B73" s="66" t="s">
        <v>118</v>
      </c>
      <c r="C73" s="62" t="s">
        <v>119</v>
      </c>
      <c r="D73" s="63" t="s">
        <v>19</v>
      </c>
      <c r="E73" s="64">
        <v>85130.919091251882</v>
      </c>
      <c r="F73" s="63"/>
    </row>
    <row r="74" spans="1:6" x14ac:dyDescent="0.35">
      <c r="A74" s="60">
        <v>68</v>
      </c>
      <c r="B74" s="66">
        <v>765066</v>
      </c>
      <c r="C74" s="62" t="s">
        <v>102</v>
      </c>
      <c r="D74" s="63" t="s">
        <v>19</v>
      </c>
      <c r="E74" s="64">
        <v>69688.173935519735</v>
      </c>
      <c r="F74" s="63" t="s">
        <v>32</v>
      </c>
    </row>
    <row r="75" spans="1:6" x14ac:dyDescent="0.35">
      <c r="A75" s="60">
        <v>69</v>
      </c>
      <c r="B75" s="66">
        <v>765086</v>
      </c>
      <c r="C75" s="62" t="s">
        <v>89</v>
      </c>
      <c r="D75" s="63" t="s">
        <v>19</v>
      </c>
      <c r="E75" s="64">
        <v>103930.6851385535</v>
      </c>
      <c r="F75" s="63"/>
    </row>
    <row r="76" spans="1:6" x14ac:dyDescent="0.35">
      <c r="A76" s="60">
        <v>70</v>
      </c>
      <c r="B76" s="66" t="s">
        <v>170</v>
      </c>
      <c r="C76" s="62" t="s">
        <v>171</v>
      </c>
      <c r="D76" s="63" t="s">
        <v>19</v>
      </c>
      <c r="E76" s="64">
        <v>73439.03907407407</v>
      </c>
      <c r="F76" s="63"/>
    </row>
    <row r="77" spans="1:6" x14ac:dyDescent="0.35">
      <c r="A77" s="60">
        <v>71</v>
      </c>
      <c r="B77" s="66" t="s">
        <v>207</v>
      </c>
      <c r="C77" s="62" t="s">
        <v>208</v>
      </c>
      <c r="D77" s="63" t="s">
        <v>19</v>
      </c>
      <c r="E77" s="64">
        <v>62753.420097087379</v>
      </c>
      <c r="F77" s="63"/>
    </row>
    <row r="78" spans="1:6" x14ac:dyDescent="0.35">
      <c r="A78" s="60">
        <v>72</v>
      </c>
      <c r="B78" s="66" t="s">
        <v>201</v>
      </c>
      <c r="C78" s="62" t="s">
        <v>202</v>
      </c>
      <c r="D78" s="63" t="s">
        <v>19</v>
      </c>
      <c r="E78" s="64">
        <v>67170.09</v>
      </c>
      <c r="F78" s="63"/>
    </row>
    <row r="79" spans="1:6" x14ac:dyDescent="0.35">
      <c r="A79" s="60">
        <v>73</v>
      </c>
      <c r="B79" s="66">
        <v>767001</v>
      </c>
      <c r="C79" s="62" t="s">
        <v>90</v>
      </c>
      <c r="D79" s="63" t="s">
        <v>19</v>
      </c>
      <c r="E79" s="64">
        <v>66976.708675972943</v>
      </c>
      <c r="F79" s="63"/>
    </row>
    <row r="80" spans="1:6" x14ac:dyDescent="0.35">
      <c r="A80" s="60">
        <v>74</v>
      </c>
      <c r="B80" s="66" t="s">
        <v>103</v>
      </c>
      <c r="C80" s="62" t="s">
        <v>104</v>
      </c>
      <c r="D80" s="63" t="s">
        <v>19</v>
      </c>
      <c r="E80" s="64">
        <v>63813.366117022815</v>
      </c>
      <c r="F80" s="63"/>
    </row>
    <row r="81" spans="1:6" x14ac:dyDescent="0.35">
      <c r="A81" s="60">
        <v>75</v>
      </c>
      <c r="B81" s="66">
        <v>767006</v>
      </c>
      <c r="C81" s="62" t="s">
        <v>40</v>
      </c>
      <c r="D81" s="63" t="s">
        <v>19</v>
      </c>
      <c r="E81" s="64">
        <v>106560.16936507936</v>
      </c>
      <c r="F81" s="63"/>
    </row>
    <row r="82" spans="1:6" x14ac:dyDescent="0.35">
      <c r="A82" s="60">
        <v>76</v>
      </c>
      <c r="B82" s="66" t="s">
        <v>195</v>
      </c>
      <c r="C82" s="62" t="s">
        <v>196</v>
      </c>
      <c r="D82" s="63" t="s">
        <v>19</v>
      </c>
      <c r="E82" s="64">
        <v>144836.75666666665</v>
      </c>
      <c r="F82" s="63"/>
    </row>
    <row r="83" spans="1:6" x14ac:dyDescent="0.35">
      <c r="A83" s="60">
        <v>77</v>
      </c>
      <c r="B83" s="66" t="s">
        <v>130</v>
      </c>
      <c r="C83" s="62" t="s">
        <v>131</v>
      </c>
      <c r="D83" s="63" t="s">
        <v>19</v>
      </c>
      <c r="E83" s="64">
        <v>487746.09</v>
      </c>
      <c r="F83" s="63"/>
    </row>
    <row r="84" spans="1:6" x14ac:dyDescent="0.35">
      <c r="A84" s="60">
        <v>78</v>
      </c>
      <c r="B84" s="66" t="s">
        <v>126</v>
      </c>
      <c r="C84" s="62" t="s">
        <v>127</v>
      </c>
      <c r="D84" s="63" t="s">
        <v>19</v>
      </c>
      <c r="E84" s="64">
        <v>84190.003067101337</v>
      </c>
      <c r="F84" s="63"/>
    </row>
    <row r="85" spans="1:6" x14ac:dyDescent="0.35">
      <c r="A85" s="60">
        <v>79</v>
      </c>
      <c r="B85" s="66" t="s">
        <v>113</v>
      </c>
      <c r="C85" s="62" t="s">
        <v>114</v>
      </c>
      <c r="D85" s="63" t="s">
        <v>26</v>
      </c>
      <c r="E85" s="64">
        <v>1019.61009</v>
      </c>
      <c r="F85" s="58"/>
    </row>
    <row r="86" spans="1:6" x14ac:dyDescent="0.35">
      <c r="A86" s="60">
        <v>80</v>
      </c>
      <c r="B86" s="66" t="s">
        <v>141</v>
      </c>
      <c r="C86" s="62" t="s">
        <v>140</v>
      </c>
      <c r="D86" s="63" t="s">
        <v>26</v>
      </c>
      <c r="E86" s="64">
        <v>18170.207462262773</v>
      </c>
      <c r="F86" s="58"/>
    </row>
    <row r="87" spans="1:6" x14ac:dyDescent="0.35">
      <c r="A87" s="60">
        <v>81</v>
      </c>
      <c r="B87" s="66" t="s">
        <v>197</v>
      </c>
      <c r="C87" s="62" t="s">
        <v>198</v>
      </c>
      <c r="D87" s="63" t="s">
        <v>19</v>
      </c>
      <c r="E87" s="64">
        <v>90098.485061728396</v>
      </c>
      <c r="F87" s="58"/>
    </row>
    <row r="88" spans="1:6" x14ac:dyDescent="0.35">
      <c r="A88" s="60">
        <v>82</v>
      </c>
      <c r="B88" s="66">
        <v>767013</v>
      </c>
      <c r="C88" s="62" t="s">
        <v>97</v>
      </c>
      <c r="D88" s="63" t="s">
        <v>19</v>
      </c>
      <c r="E88" s="64">
        <v>90954.09</v>
      </c>
      <c r="F88" s="58"/>
    </row>
    <row r="89" spans="1:6" x14ac:dyDescent="0.35">
      <c r="A89" s="60">
        <v>83</v>
      </c>
      <c r="B89" s="66" t="s">
        <v>156</v>
      </c>
      <c r="C89" s="62" t="s">
        <v>157</v>
      </c>
      <c r="D89" s="63" t="s">
        <v>19</v>
      </c>
      <c r="E89" s="64">
        <v>600149.84146198828</v>
      </c>
      <c r="F89" s="63"/>
    </row>
    <row r="90" spans="1:6" x14ac:dyDescent="0.35">
      <c r="A90" s="60">
        <v>84</v>
      </c>
      <c r="B90" s="66" t="s">
        <v>107</v>
      </c>
      <c r="C90" s="62" t="s">
        <v>108</v>
      </c>
      <c r="D90" s="63" t="s">
        <v>26</v>
      </c>
      <c r="E90" s="64">
        <v>53.539951713106291</v>
      </c>
      <c r="F90" s="63"/>
    </row>
    <row r="91" spans="1:6" x14ac:dyDescent="0.35">
      <c r="A91" s="60">
        <v>85</v>
      </c>
      <c r="B91" s="66" t="s">
        <v>123</v>
      </c>
      <c r="C91" s="62" t="s">
        <v>122</v>
      </c>
      <c r="D91" s="63" t="s">
        <v>19</v>
      </c>
      <c r="E91" s="64">
        <v>81838.333055555559</v>
      </c>
      <c r="F91" s="63"/>
    </row>
    <row r="92" spans="1:6" x14ac:dyDescent="0.35">
      <c r="A92" s="60">
        <v>86</v>
      </c>
      <c r="B92" s="66" t="s">
        <v>228</v>
      </c>
      <c r="C92" s="62" t="s">
        <v>229</v>
      </c>
      <c r="D92" s="63" t="s">
        <v>19</v>
      </c>
      <c r="E92" s="64">
        <v>261003.42</v>
      </c>
      <c r="F92" s="63"/>
    </row>
    <row r="93" spans="1:6" x14ac:dyDescent="0.35">
      <c r="A93" s="60">
        <v>87</v>
      </c>
      <c r="B93" s="66" t="s">
        <v>148</v>
      </c>
      <c r="C93" s="62" t="s">
        <v>149</v>
      </c>
      <c r="D93" s="63" t="s">
        <v>19</v>
      </c>
      <c r="E93" s="64">
        <v>122052.40306778478</v>
      </c>
      <c r="F93" s="63"/>
    </row>
    <row r="94" spans="1:6" x14ac:dyDescent="0.35">
      <c r="A94" s="60">
        <v>88</v>
      </c>
      <c r="B94" s="66" t="s">
        <v>173</v>
      </c>
      <c r="C94" s="62" t="s">
        <v>172</v>
      </c>
      <c r="D94" s="63" t="s">
        <v>19</v>
      </c>
      <c r="E94" s="64">
        <v>166831.61777777778</v>
      </c>
      <c r="F94" s="63"/>
    </row>
    <row r="95" spans="1:6" x14ac:dyDescent="0.35">
      <c r="A95" s="60">
        <v>89</v>
      </c>
      <c r="B95" s="61" t="s">
        <v>174</v>
      </c>
      <c r="C95" s="60" t="s">
        <v>175</v>
      </c>
      <c r="D95" s="63" t="s">
        <v>26</v>
      </c>
      <c r="E95" s="64">
        <v>226.17008999999999</v>
      </c>
      <c r="F95" s="58"/>
    </row>
    <row r="96" spans="1:6" x14ac:dyDescent="0.35">
      <c r="A96" s="60">
        <v>90</v>
      </c>
      <c r="B96" s="61" t="s">
        <v>160</v>
      </c>
      <c r="C96" s="60" t="s">
        <v>161</v>
      </c>
      <c r="D96" s="63" t="s">
        <v>19</v>
      </c>
      <c r="E96" s="64">
        <v>105834.80474358975</v>
      </c>
      <c r="F96" s="58"/>
    </row>
    <row r="97" spans="1:6" x14ac:dyDescent="0.35">
      <c r="A97" s="71">
        <v>91</v>
      </c>
      <c r="B97" s="74" t="s">
        <v>162</v>
      </c>
      <c r="C97" s="71" t="s">
        <v>163</v>
      </c>
      <c r="D97" s="72" t="s">
        <v>19</v>
      </c>
      <c r="E97" s="73">
        <v>89085.343703703693</v>
      </c>
      <c r="F97" s="72"/>
    </row>
    <row r="98" spans="1:6" x14ac:dyDescent="0.35">
      <c r="A98" s="71">
        <v>92</v>
      </c>
      <c r="B98" s="74" t="s">
        <v>189</v>
      </c>
      <c r="C98" s="71" t="s">
        <v>190</v>
      </c>
      <c r="D98" s="72" t="s">
        <v>19</v>
      </c>
      <c r="E98" s="73">
        <v>66646.759887005654</v>
      </c>
      <c r="F98" s="72"/>
    </row>
    <row r="99" spans="1:6" x14ac:dyDescent="0.35">
      <c r="A99" s="71">
        <v>93</v>
      </c>
      <c r="B99" s="74" t="s">
        <v>176</v>
      </c>
      <c r="C99" s="71" t="s">
        <v>177</v>
      </c>
      <c r="D99" s="72" t="s">
        <v>19</v>
      </c>
      <c r="E99" s="73">
        <v>74077.55487867177</v>
      </c>
      <c r="F99" s="72"/>
    </row>
    <row r="100" spans="1:6" x14ac:dyDescent="0.35">
      <c r="A100" s="71">
        <v>94</v>
      </c>
      <c r="B100" s="71" t="s">
        <v>178</v>
      </c>
      <c r="C100" s="71" t="s">
        <v>179</v>
      </c>
      <c r="D100" s="72" t="s">
        <v>19</v>
      </c>
      <c r="E100" s="73">
        <v>65170.09</v>
      </c>
      <c r="F100" s="72"/>
    </row>
    <row r="101" spans="1:6" x14ac:dyDescent="0.35">
      <c r="A101" s="71">
        <v>95</v>
      </c>
      <c r="B101" s="71" t="s">
        <v>180</v>
      </c>
      <c r="C101" s="71" t="s">
        <v>181</v>
      </c>
      <c r="D101" s="72" t="s">
        <v>19</v>
      </c>
      <c r="E101" s="73">
        <v>88170.09</v>
      </c>
      <c r="F101" s="72"/>
    </row>
    <row r="102" spans="1:6" x14ac:dyDescent="0.35">
      <c r="A102" s="71">
        <v>96</v>
      </c>
      <c r="B102" s="71">
        <v>994828</v>
      </c>
      <c r="C102" s="71" t="s">
        <v>188</v>
      </c>
      <c r="D102" s="72" t="s">
        <v>19</v>
      </c>
      <c r="E102" s="73">
        <v>1169102.29</v>
      </c>
      <c r="F102" s="72"/>
    </row>
    <row r="103" spans="1:6" x14ac:dyDescent="0.35">
      <c r="A103" s="71">
        <v>97</v>
      </c>
      <c r="B103" s="71" t="s">
        <v>209</v>
      </c>
      <c r="C103" s="71" t="s">
        <v>210</v>
      </c>
      <c r="D103" s="72" t="s">
        <v>26</v>
      </c>
      <c r="E103" s="73">
        <v>362.33675712328767</v>
      </c>
      <c r="F103" s="72"/>
    </row>
  </sheetData>
  <autoFilter ref="A6:F81"/>
  <mergeCells count="4">
    <mergeCell ref="A3:F3"/>
    <mergeCell ref="D4:F4"/>
    <mergeCell ref="A1:F1"/>
    <mergeCell ref="A2:F2"/>
  </mergeCells>
  <phoneticPr fontId="5" type="noConversion"/>
  <printOptions horizontalCentered="1"/>
  <pageMargins left="0" right="0" top="0.39370078740157483" bottom="0.39370078740157483" header="0.51181102362204722" footer="0.51181102362204722"/>
  <pageSetup paperSize="9" scale="82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нгп</vt:lpstr>
      <vt:lpstr>нтэк кгэс</vt:lpstr>
      <vt:lpstr>нпр</vt:lpstr>
      <vt:lpstr>нпр!Заголовки_для_печати</vt:lpstr>
      <vt:lpstr>нпр!Область_печати</vt:lpstr>
    </vt:vector>
  </TitlesOfParts>
  <Company>MO GMK 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_user_</dc:creator>
  <cp:lastModifiedBy>Тюзина Лидия Константиновна</cp:lastModifiedBy>
  <cp:lastPrinted>2019-04-30T05:59:45Z</cp:lastPrinted>
  <dcterms:created xsi:type="dcterms:W3CDTF">2007-09-26T12:08:57Z</dcterms:created>
  <dcterms:modified xsi:type="dcterms:W3CDTF">2020-08-25T21:01:19Z</dcterms:modified>
</cp:coreProperties>
</file>